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ThisWorkbook"/>
  <bookViews>
    <workbookView xWindow="0" yWindow="0" windowWidth="20730" windowHeight="11760" tabRatio="500" activeTab="1"/>
  </bookViews>
  <sheets>
    <sheet name="kops" sheetId="6" r:id="rId1"/>
    <sheet name="Fasāde" sheetId="1" r:id="rId2"/>
    <sheet name="Logi" sheetId="5" r:id="rId3"/>
    <sheet name="Durvis" sheetId="13" r:id="rId4"/>
    <sheet name="Cokols" sheetId="7" r:id="rId5"/>
    <sheet name="jumt" sheetId="12" r:id="rId6"/>
    <sheet name="Zibens" sheetId="14" r:id="rId7"/>
    <sheet name="Būvlaukuma iekārtošana" sheetId="11" r:id="rId8"/>
  </sheets>
  <definedNames>
    <definedName name="_xlnm.Print_Area" localSheetId="5">jumt!$A$1:$O$92</definedName>
    <definedName name="_xlnm.Print_Area" localSheetId="6">Zibens!$A$1:$O$14</definedName>
  </definedNames>
  <calcPr calcId="162913" concurrentCalc="0"/>
</workbook>
</file>

<file path=xl/calcChain.xml><?xml version="1.0" encoding="utf-8"?>
<calcChain xmlns="http://schemas.openxmlformats.org/spreadsheetml/2006/main">
  <c r="D40" i="12" l="1"/>
  <c r="D39" i="12"/>
  <c r="D38" i="12"/>
  <c r="D29" i="12"/>
  <c r="D30" i="12"/>
  <c r="D28" i="12"/>
  <c r="O28" i="11"/>
  <c r="O10" i="11"/>
  <c r="O14" i="14"/>
  <c r="O8" i="14"/>
  <c r="L91" i="12"/>
  <c r="M91" i="12"/>
  <c r="N91" i="12"/>
  <c r="O91" i="12"/>
  <c r="N8" i="12"/>
  <c r="D16" i="12"/>
  <c r="D17" i="12"/>
  <c r="D18" i="12"/>
  <c r="D19" i="12"/>
  <c r="D20" i="12"/>
  <c r="D48" i="12"/>
  <c r="D49" i="12"/>
  <c r="D50" i="12"/>
  <c r="D57" i="12"/>
  <c r="D58" i="12"/>
  <c r="D64" i="12"/>
  <c r="D67" i="12"/>
  <c r="D68" i="12"/>
  <c r="D69" i="12"/>
  <c r="D72" i="12"/>
  <c r="D76" i="12"/>
  <c r="D81" i="12"/>
  <c r="D82" i="12"/>
  <c r="D84" i="12"/>
  <c r="D85" i="12"/>
  <c r="K91" i="12"/>
  <c r="D105" i="1"/>
  <c r="D21" i="1"/>
  <c r="D26" i="1"/>
  <c r="D43" i="5"/>
  <c r="D45" i="5"/>
  <c r="O47" i="5"/>
  <c r="L47" i="5"/>
  <c r="D19" i="6"/>
  <c r="M47" i="5"/>
  <c r="E19" i="6"/>
  <c r="N47" i="5"/>
  <c r="F19" i="6"/>
  <c r="C19" i="6"/>
  <c r="K47" i="5"/>
  <c r="G19" i="6"/>
  <c r="D18" i="7"/>
  <c r="D19" i="7"/>
  <c r="D20" i="7"/>
  <c r="D21" i="7"/>
  <c r="D23" i="7"/>
  <c r="D24" i="7"/>
  <c r="D25" i="7"/>
  <c r="D26" i="7"/>
  <c r="D27" i="7"/>
  <c r="D28" i="7"/>
  <c r="D30" i="7"/>
  <c r="D31" i="7"/>
  <c r="D34" i="7"/>
  <c r="D35" i="7"/>
  <c r="D36" i="7"/>
  <c r="D37" i="7"/>
  <c r="D38" i="7"/>
  <c r="D39" i="7"/>
  <c r="D41" i="7"/>
  <c r="D43" i="7"/>
  <c r="D44" i="7"/>
  <c r="D45" i="7"/>
  <c r="D46" i="7"/>
  <c r="D48" i="7"/>
  <c r="D49" i="7"/>
  <c r="D53" i="7"/>
  <c r="D54" i="7"/>
  <c r="D55" i="7"/>
  <c r="D56" i="7"/>
  <c r="D58" i="7"/>
  <c r="D62" i="7"/>
  <c r="D66" i="7"/>
  <c r="K67" i="7"/>
  <c r="D16" i="1"/>
  <c r="D24" i="1"/>
  <c r="D30" i="1"/>
  <c r="D34" i="1"/>
  <c r="D35" i="1"/>
  <c r="D36" i="1"/>
  <c r="D39" i="1"/>
  <c r="D41" i="1"/>
  <c r="D43" i="1"/>
  <c r="D44" i="1"/>
  <c r="D48" i="1"/>
  <c r="D52" i="1"/>
  <c r="D53" i="1"/>
  <c r="D56" i="1"/>
  <c r="D57" i="1"/>
  <c r="D59" i="1"/>
  <c r="D60" i="1"/>
  <c r="D64" i="1"/>
  <c r="D66" i="1"/>
  <c r="D67" i="1"/>
  <c r="D69" i="1"/>
  <c r="D70" i="1"/>
  <c r="D71" i="1"/>
  <c r="D72" i="1"/>
  <c r="D73" i="1"/>
  <c r="D74" i="1"/>
  <c r="D75" i="1"/>
  <c r="D78" i="1"/>
  <c r="D79" i="1"/>
  <c r="D80" i="1"/>
  <c r="D81" i="1"/>
  <c r="D82" i="1"/>
  <c r="D83" i="1"/>
  <c r="D85" i="1"/>
  <c r="D86" i="1"/>
  <c r="D87" i="1"/>
  <c r="D88" i="1"/>
  <c r="D89" i="1"/>
  <c r="D90" i="1"/>
  <c r="D91" i="1"/>
  <c r="D94" i="1"/>
  <c r="D95" i="1"/>
  <c r="D96" i="1"/>
  <c r="D97" i="1"/>
  <c r="D98" i="1"/>
  <c r="D99" i="1"/>
  <c r="D101" i="1"/>
  <c r="D102" i="1"/>
  <c r="D103" i="1"/>
  <c r="D104" i="1"/>
  <c r="D106" i="1"/>
  <c r="D107" i="1"/>
  <c r="D110" i="1"/>
  <c r="D111" i="1"/>
  <c r="D112" i="1"/>
  <c r="D113" i="1"/>
  <c r="D114" i="1"/>
  <c r="D115" i="1"/>
  <c r="D117" i="1"/>
  <c r="D118" i="1"/>
  <c r="D119" i="1"/>
  <c r="D120" i="1"/>
  <c r="D122" i="1"/>
  <c r="D123" i="1"/>
  <c r="D126" i="1"/>
  <c r="D127" i="1"/>
  <c r="D128" i="1"/>
  <c r="D129" i="1"/>
  <c r="D130" i="1"/>
  <c r="D131" i="1"/>
  <c r="N132" i="1"/>
  <c r="M132" i="1"/>
  <c r="K132" i="1"/>
  <c r="L132" i="1"/>
  <c r="L14" i="14"/>
  <c r="D23" i="6"/>
  <c r="M14" i="14"/>
  <c r="E23" i="6"/>
  <c r="N14" i="14"/>
  <c r="F23" i="6"/>
  <c r="C23" i="6"/>
  <c r="K14" i="14"/>
  <c r="G23" i="6"/>
  <c r="O67" i="7"/>
  <c r="O132" i="1"/>
  <c r="O9" i="1"/>
  <c r="G18" i="6"/>
  <c r="D18" i="6"/>
  <c r="F18" i="6"/>
  <c r="E18" i="6"/>
  <c r="C18" i="6"/>
  <c r="M28" i="11"/>
  <c r="E24" i="6"/>
  <c r="L28" i="11"/>
  <c r="D24" i="6"/>
  <c r="N28" i="11"/>
  <c r="F24" i="6"/>
  <c r="C24" i="6"/>
  <c r="K28" i="11"/>
  <c r="G24" i="6"/>
  <c r="G22" i="6"/>
  <c r="F22" i="6"/>
  <c r="E22" i="6"/>
  <c r="D22" i="6"/>
  <c r="G21" i="6"/>
  <c r="N67" i="7"/>
  <c r="F21" i="6"/>
  <c r="M67" i="7"/>
  <c r="E21" i="6"/>
  <c r="L67" i="7"/>
  <c r="D21" i="6"/>
  <c r="C21" i="6"/>
  <c r="C22" i="6"/>
  <c r="D35" i="13"/>
  <c r="O10" i="5"/>
  <c r="O10" i="7"/>
  <c r="D30" i="13"/>
  <c r="O36" i="13"/>
  <c r="O10" i="13"/>
  <c r="M36" i="13"/>
  <c r="E20" i="6"/>
  <c r="E25" i="6"/>
  <c r="C26" i="6"/>
  <c r="L36" i="13"/>
  <c r="D20" i="6"/>
  <c r="N36" i="13"/>
  <c r="F20" i="6"/>
  <c r="C20" i="6"/>
  <c r="C25" i="6"/>
  <c r="C27" i="6"/>
  <c r="C28" i="6"/>
  <c r="C29" i="6"/>
  <c r="D25" i="6"/>
  <c r="C30" i="6"/>
  <c r="F25" i="6"/>
  <c r="C32" i="6"/>
  <c r="C33" i="6"/>
  <c r="C34" i="6"/>
  <c r="K36" i="13"/>
  <c r="G20" i="6"/>
  <c r="G25" i="6"/>
  <c r="G12" i="6"/>
  <c r="G11" i="6"/>
</calcChain>
</file>

<file path=xl/sharedStrings.xml><?xml version="1.0" encoding="utf-8"?>
<sst xmlns="http://schemas.openxmlformats.org/spreadsheetml/2006/main" count="904" uniqueCount="321">
  <si>
    <t>Pasūtītājs:</t>
  </si>
  <si>
    <t>Uzņēmējs:</t>
  </si>
  <si>
    <t>Būves nosaukums:</t>
  </si>
  <si>
    <t>Objekta nosaukums:</t>
  </si>
  <si>
    <t>Objekta adrese:</t>
  </si>
  <si>
    <t>Tāmes izmaksas euro:</t>
  </si>
  <si>
    <t>Nr.p.k.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</si>
  <si>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</si>
  <si>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</si>
  <si>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</si>
  <si>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</si>
  <si>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</si>
  <si>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</si>
  <si>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(euro/h)</t>
  </si>
  <si>
    <t>Darba alga (euro)</t>
  </si>
  <si>
    <t>Materiāli (euro)</t>
  </si>
  <si>
    <t>Mehānismi (euro)</t>
  </si>
  <si>
    <t>Kopā (euro)</t>
  </si>
  <si>
    <t>Darbietilpība (c/h)</t>
  </si>
  <si>
    <t>Summa (euro)</t>
  </si>
  <si>
    <t xml:space="preserve">Sastatņu ar aizsargtīklu un jumtiņu montāža un demontāža </t>
  </si>
  <si>
    <t>m2</t>
  </si>
  <si>
    <t xml:space="preserve">sastatņu īre </t>
  </si>
  <si>
    <t>kompl</t>
  </si>
  <si>
    <t>Ēkas numurzīmes un karoga turētāja noņemšana</t>
  </si>
  <si>
    <t>Remonta java</t>
  </si>
  <si>
    <t>kg</t>
  </si>
  <si>
    <t>m</t>
  </si>
  <si>
    <t>l</t>
  </si>
  <si>
    <t>gb</t>
  </si>
  <si>
    <t>līmjava sieta pielīmēšanai</t>
  </si>
  <si>
    <t>PVC stūris ar sietu</t>
  </si>
  <si>
    <t>stiprinājumi</t>
  </si>
  <si>
    <t>m3</t>
  </si>
  <si>
    <t>Logi</t>
  </si>
  <si>
    <t>Veco logu demontāža</t>
  </si>
  <si>
    <t>gab</t>
  </si>
  <si>
    <t>PVC Logu montāža</t>
  </si>
  <si>
    <t>Putas logu montāžai</t>
  </si>
  <si>
    <t xml:space="preserve">m </t>
  </si>
  <si>
    <t>Tvaika lente</t>
  </si>
  <si>
    <t>Iekšējo palodžu montāža</t>
  </si>
  <si>
    <t>Palodzes</t>
  </si>
  <si>
    <t>Kopā:</t>
  </si>
  <si>
    <t>TĀMJU  KOPSAVILKUMS   Nr. 1</t>
  </si>
  <si>
    <t>Kopējā  darbietilpība  c/st.</t>
  </si>
  <si>
    <t>Nr.</t>
  </si>
  <si>
    <t>Darba veids vai</t>
  </si>
  <si>
    <t xml:space="preserve">Tāmes </t>
  </si>
  <si>
    <t>tai  skaitā</t>
  </si>
  <si>
    <t>Darbietilpība</t>
  </si>
  <si>
    <t>p.k.</t>
  </si>
  <si>
    <t xml:space="preserve">konstruktīvā elementa  nosaukums </t>
  </si>
  <si>
    <t>izmaksas</t>
  </si>
  <si>
    <t>Darba alga</t>
  </si>
  <si>
    <t>Materiāli</t>
  </si>
  <si>
    <t>Mehānismi</t>
  </si>
  <si>
    <t>c/st</t>
  </si>
  <si>
    <t xml:space="preserve"> </t>
  </si>
  <si>
    <t>EUR</t>
  </si>
  <si>
    <t>1.</t>
  </si>
  <si>
    <t>2.</t>
  </si>
  <si>
    <t>Cokols</t>
  </si>
  <si>
    <t>4.</t>
  </si>
  <si>
    <t>5.</t>
  </si>
  <si>
    <t>6.</t>
  </si>
  <si>
    <t>7.</t>
  </si>
  <si>
    <t>Darba  devēja  sociālais  nodoklis 23,59 %</t>
  </si>
  <si>
    <t>Pavisam  kopā bez PVN:</t>
  </si>
  <si>
    <t>PVN 21%</t>
  </si>
  <si>
    <t>Pamatu atrakšana ar roku darbu un ekskavatoru gar cokola sienām pa ēku perimetru</t>
  </si>
  <si>
    <t>Cokola gruntēšana un izlīdzināšana (precizēt uz vietas)</t>
  </si>
  <si>
    <t>Grunts Baumit</t>
  </si>
  <si>
    <t>hidroizolācijas mastika</t>
  </si>
  <si>
    <t xml:space="preserve">grunts saķeres uzlabošanai   </t>
  </si>
  <si>
    <t>līme</t>
  </si>
  <si>
    <t xml:space="preserve"> stikla auduma siets </t>
  </si>
  <si>
    <t>palīgmateriāli</t>
  </si>
  <si>
    <t>kompl.</t>
  </si>
  <si>
    <t>Cokola sienas apmešana virszemē</t>
  </si>
  <si>
    <t>pirmsapmetuma grunts</t>
  </si>
  <si>
    <t xml:space="preserve"> apmetums</t>
  </si>
  <si>
    <t>betona bruģakmens</t>
  </si>
  <si>
    <t>Dolomīta šķembu kārta 80mm</t>
  </si>
  <si>
    <t>Sijāta smilts 30mm</t>
  </si>
  <si>
    <t>Bortakmens BR 100.20.8 ierīkošana</t>
  </si>
  <si>
    <t xml:space="preserve">betons </t>
  </si>
  <si>
    <t>Zālāja sēšana ieskaitot melnzemi 100mm</t>
  </si>
  <si>
    <t>Melnzeme</t>
  </si>
  <si>
    <t>Zālāju sēklas</t>
  </si>
  <si>
    <t xml:space="preserve">ekstrudētais  putupolistirols    b=100mm </t>
  </si>
  <si>
    <t>dībeļi (160mm dībeļus liek virszemes daļā 200 mm no zemes līmeņa)</t>
  </si>
  <si>
    <t>PVC stūrīšu ar sietu uzstadīšana</t>
  </si>
  <si>
    <t xml:space="preserve">līmjava </t>
  </si>
  <si>
    <t>dekorativā apmetuma toēšana</t>
  </si>
  <si>
    <t xml:space="preserve">Bortakmens  </t>
  </si>
  <si>
    <t>Kopā :</t>
  </si>
  <si>
    <t>Būvlaukuma iekārtošana</t>
  </si>
  <si>
    <t>Būvlaukumu aprīkošana</t>
  </si>
  <si>
    <t xml:space="preserve">Teritorijas iežogošana, inventāržogs </t>
  </si>
  <si>
    <t>kpl.</t>
  </si>
  <si>
    <t>Inventāra žoga noma</t>
  </si>
  <si>
    <t>inventāra žoga transporta izdevumi</t>
  </si>
  <si>
    <t>reis</t>
  </si>
  <si>
    <t>Konteineru  piegāde, aizvešana un pieslēgšana pie komunikācijām</t>
  </si>
  <si>
    <t xml:space="preserve">Bio tualetes īre un apkalpošana divas reizes mēnesī (1gab)  </t>
  </si>
  <si>
    <t>mēn.</t>
  </si>
  <si>
    <t>sanitārā mezgla  transporta izdevumi</t>
  </si>
  <si>
    <t>Informatīvā stenda uzstādīšana</t>
  </si>
  <si>
    <t>gab.</t>
  </si>
  <si>
    <t>Teritorijas sakārtošana pēc darbu veikšanas būvdarbu zonā ap ēku</t>
  </si>
  <si>
    <t>obj.</t>
  </si>
  <si>
    <t>Citi nepieciešamie objekta sagatavošanas darbi</t>
  </si>
  <si>
    <t>Tāme sastādīta: 2017.gadā</t>
  </si>
  <si>
    <t>Tāme sastādīta 2017.gadā</t>
  </si>
  <si>
    <t xml:space="preserve">Tāme  sastādīta  2017.gadā </t>
  </si>
  <si>
    <t>par  kopējo  summu  EUR bez PVN</t>
  </si>
  <si>
    <t>Veco durvju demontāža</t>
  </si>
  <si>
    <t>Vertikālas  hidroizolācijas ierīkošana 2 kartās</t>
  </si>
  <si>
    <t>Cokola aizrakšana ar pievestu granti un blietāšana</t>
  </si>
  <si>
    <t>Grants</t>
  </si>
  <si>
    <t>laika norma (c/h)</t>
  </si>
  <si>
    <t>darba samaksas likme EUR</t>
  </si>
  <si>
    <t>darba alga EUR</t>
  </si>
  <si>
    <t>materiāli EUR</t>
  </si>
  <si>
    <t>mehānismi EUR</t>
  </si>
  <si>
    <t xml:space="preserve">kopā  EUR        </t>
  </si>
  <si>
    <t>darbietilpība (C/h)</t>
  </si>
  <si>
    <t xml:space="preserve">summa EUR               </t>
  </si>
  <si>
    <t xml:space="preserve">Jumta virsmas attīrīšana no netīrumiem </t>
  </si>
  <si>
    <t>Paroc ROS 30, b=100 mm</t>
  </si>
  <si>
    <t>siltumizolācijas tapas ar plastmasas patronām un dībeļiem</t>
  </si>
  <si>
    <t xml:space="preserve">Bitumena ruļļmateriālu jumta un parapeta segumu ieklāšana 2 kārtās, mezglu apstrādi veic ar gāzes degli (ieskaitot virsjumta parapetus, ventilācijas izvadus) </t>
  </si>
  <si>
    <t>jumta apakšklājs Uniflex EMP</t>
  </si>
  <si>
    <t>jumta virsklājs UniflexEKP 5.0 slate</t>
  </si>
  <si>
    <t>gāze</t>
  </si>
  <si>
    <t>cinkots leņķis 75*75*100*1,5mm</t>
  </si>
  <si>
    <t>PVC Logs L1 (1900x1630)</t>
  </si>
  <si>
    <t>PVC  Logs L2 (1900x1865)</t>
  </si>
  <si>
    <t>PVC logs L3 (1900x700)</t>
  </si>
  <si>
    <t>Ailu apdare logiem no iekšpuses</t>
  </si>
  <si>
    <t>Ārējo palodžu montāža</t>
  </si>
  <si>
    <t>PVC Logs L4 (1300x700)</t>
  </si>
  <si>
    <t>PVC logs L5 (750x1865)</t>
  </si>
  <si>
    <t>PVC logs L6 (2350x2800)</t>
  </si>
  <si>
    <t>PVC logs L7 (2310x2800)</t>
  </si>
  <si>
    <t>PVC logs L8 (3080x2300)</t>
  </si>
  <si>
    <t>PVC logs L9 (1870x700)</t>
  </si>
  <si>
    <t>PVC logs L10 (1870x2800)</t>
  </si>
  <si>
    <t>PVC logs L11 (3550x2800)</t>
  </si>
  <si>
    <t>Durvju montāža</t>
  </si>
  <si>
    <t>Metāla ārdurvis D1 (1600x2100)</t>
  </si>
  <si>
    <t>Koka ārdurvis D2 (1600x2200)</t>
  </si>
  <si>
    <t>Koka ārdurvis D3 (1100x2100)</t>
  </si>
  <si>
    <t>PVC iekšdurvis D4 (1100x2100)</t>
  </si>
  <si>
    <t>Metāla ārdurvis D5 (2400x2100)</t>
  </si>
  <si>
    <t>Metāla ārdurvis D6 (1400x2100)</t>
  </si>
  <si>
    <t>Metāla ārdurvis D7 (2000x2100)</t>
  </si>
  <si>
    <t>Putas durvju montāžai</t>
  </si>
  <si>
    <t>Vārtu montāža</t>
  </si>
  <si>
    <t>Vārti paceļamie V1 (3100x3000)</t>
  </si>
  <si>
    <t>Palīgmateriāli vārtu montāžai</t>
  </si>
  <si>
    <t>Pretvēja lente</t>
  </si>
  <si>
    <t>Ailu apdare no iekšpuses</t>
  </si>
  <si>
    <t>Sliekšņu montāža</t>
  </si>
  <si>
    <t>Slieksnis</t>
  </si>
  <si>
    <t>Metāla ārdurvis D8 (900x1750)</t>
  </si>
  <si>
    <t>Durvis</t>
  </si>
  <si>
    <t>Fasāde</t>
  </si>
  <si>
    <t>Tāme  sastādīta  7. februarī 2017.gadā</t>
  </si>
  <si>
    <t>Aeratoru uzstadīšana</t>
  </si>
  <si>
    <t>Jumts</t>
  </si>
  <si>
    <t>antiseptizētu ar antipirēnu apstrādati kokmateriāli 300x100</t>
  </si>
  <si>
    <t>antiseptizētu ar antipirēnu apstrādati kokmateriāli 100x40</t>
  </si>
  <si>
    <t xml:space="preserve"> rūpnieciski krāsota skārda lāsenis</t>
  </si>
  <si>
    <t>Noteka rūpnieciski krāsota</t>
  </si>
  <si>
    <t>Tekne rūpnieciski krāsota</t>
  </si>
  <si>
    <t>Papilddetaļas</t>
  </si>
  <si>
    <t>Jumta noteku un tekņu izveidošana mazajam jumtam</t>
  </si>
  <si>
    <t>Jumta noteku un tekņu izveidošana lielajam jumtam</t>
  </si>
  <si>
    <t>Imprignētas koka brusas</t>
  </si>
  <si>
    <t>skārda parapets</t>
  </si>
  <si>
    <t>mitrumizturīgs OSB 12mm</t>
  </si>
  <si>
    <t>Hidroizolācija</t>
  </si>
  <si>
    <t>Koka skrūves 5x500mm</t>
  </si>
  <si>
    <t>Paroc Fas B 50mm akmens vate vai analogs</t>
  </si>
  <si>
    <t>Enkuri ar dībeli Fischer GB 10 7x180 vai analogs</t>
  </si>
  <si>
    <t>Cokola apmales izbūve no betona bruģakmeņa ( b=60mm), ieskaitot pamatnes sagatavošanu</t>
  </si>
  <si>
    <t>Ugunsdzesēju standa uzstadīšana</t>
  </si>
  <si>
    <t>Būvgružu konteineru noma un izvešana (8m3)</t>
  </si>
  <si>
    <t>Imprignēta koka lata 200x50mm</t>
  </si>
  <si>
    <t>Koka latojuma izveide</t>
  </si>
  <si>
    <t>Pastiprināts stūra leņķis 105x105x90x2,5</t>
  </si>
  <si>
    <t>Dībelis  HRD-H 10x100mm vai analogs</t>
  </si>
  <si>
    <t>Veco palodžu demontāža</t>
  </si>
  <si>
    <t>termostarplika</t>
  </si>
  <si>
    <t>koka skrūves</t>
  </si>
  <si>
    <t>koka latas 30x90</t>
  </si>
  <si>
    <t>Magnezīta stikla šķiedras loksnes (vēja barjeras) 6-8mm stiprināšana</t>
  </si>
  <si>
    <t>Magnezīta stikla šķiedras loksnes (vēja barjeras) 6-8mm</t>
  </si>
  <si>
    <t>koka latas 30x100mm</t>
  </si>
  <si>
    <t>koka skrūve 10x70</t>
  </si>
  <si>
    <t>Horizontālo šuvju nosegšana</t>
  </si>
  <si>
    <t>lāsenis horizontālajām šuvēm</t>
  </si>
  <si>
    <t>skrūves</t>
  </si>
  <si>
    <t>koka latas 170x70</t>
  </si>
  <si>
    <t>koka latas 170x40</t>
  </si>
  <si>
    <t>Fasādes siltināšana ar Izoprok vati 200mm biezumā ai analogu</t>
  </si>
  <si>
    <t>Izoprok vate 200mm</t>
  </si>
  <si>
    <t>palīglīdzekļi</t>
  </si>
  <si>
    <t>koka latas 30x40mm</t>
  </si>
  <si>
    <t>Arejās montāžas šuves nosedzošā lenta</t>
  </si>
  <si>
    <r>
      <t xml:space="preserve">Cokola </t>
    </r>
    <r>
      <rPr>
        <b/>
        <sz val="10"/>
        <rFont val="Calibri Light"/>
      </rPr>
      <t>S1</t>
    </r>
    <r>
      <rPr>
        <sz val="10"/>
        <rFont val="Calibri Light"/>
      </rPr>
      <t xml:space="preserve"> siltināšana ar putupolisterolu 100mm biezumā</t>
    </r>
  </si>
  <si>
    <r>
      <t>Cokola</t>
    </r>
    <r>
      <rPr>
        <b/>
        <sz val="10"/>
        <rFont val="Calibri Light"/>
      </rPr>
      <t xml:space="preserve"> S1</t>
    </r>
    <r>
      <rPr>
        <sz val="10"/>
        <rFont val="Calibri Light"/>
      </rPr>
      <t xml:space="preserve"> siltinājuma armēšana ar stikla šķiedras sietu 2 kārtās - ar otrās kategorijas mehānisko izturību (virszemes daļā)</t>
    </r>
  </si>
  <si>
    <r>
      <t>m</t>
    </r>
    <r>
      <rPr>
        <vertAlign val="superscript"/>
        <sz val="10"/>
        <rFont val="Calibri Light"/>
      </rPr>
      <t>2</t>
    </r>
  </si>
  <si>
    <t>Logu aiļu siltināšana</t>
  </si>
  <si>
    <t>Izoprok vate 30mm</t>
  </si>
  <si>
    <t>PVC logs L12 (2445x5425)</t>
  </si>
  <si>
    <t>PVC logs L13 (5520x1400)</t>
  </si>
  <si>
    <t>PVC logs L14 (4020x1400)</t>
  </si>
  <si>
    <t>PVC logs L15 (1270x2350)</t>
  </si>
  <si>
    <t>PVC logs L16 (1270x1525)</t>
  </si>
  <si>
    <t>Kukaiņu režģis 30mm platumā</t>
  </si>
  <si>
    <t>koka latas 50x80</t>
  </si>
  <si>
    <t>U veida pieslēguma profils pie loga</t>
  </si>
  <si>
    <t>PVC logs L17 (400x2200)</t>
  </si>
  <si>
    <t>Geolan gecco</t>
  </si>
  <si>
    <r>
      <t xml:space="preserve">Cokola </t>
    </r>
    <r>
      <rPr>
        <b/>
        <sz val="10"/>
        <rFont val="Calibri Light"/>
      </rPr>
      <t>S3</t>
    </r>
    <r>
      <rPr>
        <sz val="10"/>
        <rFont val="Calibri Light"/>
      </rPr>
      <t xml:space="preserve"> siltināšana ar putupolisterolu 30mm biezumā</t>
    </r>
  </si>
  <si>
    <t xml:space="preserve">ekstrudētais  putupolistirols    b=30mm </t>
  </si>
  <si>
    <r>
      <t>Cokola</t>
    </r>
    <r>
      <rPr>
        <b/>
        <sz val="10"/>
        <rFont val="Calibri Light"/>
      </rPr>
      <t xml:space="preserve"> S3</t>
    </r>
    <r>
      <rPr>
        <sz val="10"/>
        <rFont val="Calibri Light"/>
      </rPr>
      <t xml:space="preserve"> siltinājuma armēšana ar stikla šķiedras sietu 2 kārtās - ar otrās kategorijas mehānisko izturību (logu ailēs)</t>
    </r>
  </si>
  <si>
    <t>Lāsenis  virs loga</t>
  </si>
  <si>
    <t>PVC stūri ar sietu logiem</t>
  </si>
  <si>
    <t>dībeļi</t>
  </si>
  <si>
    <t>Amortizācijas lentas montāža starp siltinājumu un profilu</t>
  </si>
  <si>
    <t>Amortizācijas lenta</t>
  </si>
  <si>
    <t>Papildelementi (skrūves, leņķi)</t>
  </si>
  <si>
    <t>Otras latojuma kārtas izveide (dubulta)</t>
  </si>
  <si>
    <t>koka latas 25x75mm</t>
  </si>
  <si>
    <t>Zibens aizsadzība</t>
  </si>
  <si>
    <t>Zibens aizsadzības izveidošana ēkai</t>
  </si>
  <si>
    <t xml:space="preserve">Akmens vate    b=50mm </t>
  </si>
  <si>
    <t>Dzegas lielajam jumtam siltināšana ar akmens vati 50mm biezumā</t>
  </si>
  <si>
    <t>Dzegas lielajam jumtam siltinājuma armēšana ar stikla šķiedras sietu 1 kartā</t>
  </si>
  <si>
    <t>Dzegas lielajam jumtam dekorēšana ar tonētu dekoratīvo apmetumu</t>
  </si>
  <si>
    <t>Sakret Sip dekors 2mm vai analogs</t>
  </si>
  <si>
    <t>Dzegas mazajam jumtam siltināšana ar akmens vati 50mm biezumā</t>
  </si>
  <si>
    <t>Dzegas mazajamjumtam siltinājuma armēšana ar stikla šķiedras sietu 1 kartā</t>
  </si>
  <si>
    <t>Dzegas mazajam jumtam dekorēšana ar tonētu dekoratīvo apmetumu</t>
  </si>
  <si>
    <t>Fasādes sienas S5 siltināšana ar akmens vati 200mm biezumā</t>
  </si>
  <si>
    <t>Fasādes sienas S5 siltinājuma armēšana ar stikla šķiedras sietu 1 kartā</t>
  </si>
  <si>
    <t>Fasādes sienas S5 dekorēšana ar tonētu dekoratīvo apmetumu</t>
  </si>
  <si>
    <t>Logu aiļu siltināšana S6 ar akmens vati 30mm biezumā</t>
  </si>
  <si>
    <t>Logu aiļu S6 siltinājuma armēšana ar stikla šķiedras sietu 1 kartā</t>
  </si>
  <si>
    <t>Logu aiļu S6 dekorēšana ar tonētu dekoratīvo apmetumu</t>
  </si>
  <si>
    <t xml:space="preserve">Stiprinājumi </t>
  </si>
  <si>
    <t>Izoperl siltumizolācija</t>
  </si>
  <si>
    <t>Jumta drošības margu uzstādīšana</t>
  </si>
  <si>
    <t>Margas</t>
  </si>
  <si>
    <t>Rob 80 stūris</t>
  </si>
  <si>
    <t>Ventilācijas sahtas siltināšana pēc rasējuma AR-12</t>
  </si>
  <si>
    <t>OSB loskne 15mm</t>
  </si>
  <si>
    <t>Vate Isover KH 350mm biezumā</t>
  </si>
  <si>
    <t>Palīgmateriāli</t>
  </si>
  <si>
    <t>Kāpņu uz jumta uzstadīšana</t>
  </si>
  <si>
    <t>Kāpnes 5metri garas</t>
  </si>
  <si>
    <t>Kāpnes 8 metri garas</t>
  </si>
  <si>
    <t>Sienu komunikāciju demontāža un montāža atpakaļ, pagarinot pieslēgumus, ja nepieciešams ( gaismekļi, antenas, kondicionieri utt.)</t>
  </si>
  <si>
    <t>Starta norobežojošā līstes izveidošana pie cokola</t>
  </si>
  <si>
    <t>Horizontalās magnezīta joslas izveide starpstāviem 10mm biezumā, horizontalās šuves blīvējums</t>
  </si>
  <si>
    <t>Magnezīta loksnes 10mm</t>
  </si>
  <si>
    <t>blīvējoša amortizācijas EPDM zobotā lenta</t>
  </si>
  <si>
    <t>Loga montāžas šuves nosegšana ar nosedzošām lentēm, blīvi pielīmējot pie loga un sienas ailes.</t>
  </si>
  <si>
    <t>Vecā skārda demontāža, jumta sagatavošana seguma izveidei un sienu siltinājuma nosegšanai (veco ventilācijas izvadu demontāža)</t>
  </si>
  <si>
    <t>Tvaika izolācijas membrāna</t>
  </si>
  <si>
    <t>Pretvēja plēve</t>
  </si>
  <si>
    <t>Starp pārseguma un jumta paneļa apjoma aizpildīšana ar izoperl siltumizolāciju 170- 500 mm biezumā iepūšot. Ja nepieciešams, veikt atvērumu izurbšanu siltinājuma iepūšanai</t>
  </si>
  <si>
    <t>Fasādes sienu remonts ar javu (precizēt pie būviecības apmēram 10%)</t>
  </si>
  <si>
    <t>PVC logs L18 (1000x700)</t>
  </si>
  <si>
    <t>Sastādīja:  ________________________I Ņekraševiča</t>
  </si>
  <si>
    <t>sertifikāta Nr. 20-4318</t>
  </si>
  <si>
    <t>Pārbaudīja:  ________________________</t>
  </si>
  <si>
    <t>Sastādīja:  _____________I Ņekraševiča</t>
  </si>
  <si>
    <t xml:space="preserve">                        Pasūtītājs:  VZI Fizikālās enerģētikas institūts</t>
  </si>
  <si>
    <t>Ēkas vienkāršota fasādes atjaunošana</t>
  </si>
  <si>
    <t>VZI Fizikālās enerģētikas institūts</t>
  </si>
  <si>
    <t>"VZI Fizikālās enerģētikas institūts", Ēkas vienkāršota fasādes atjaunošana</t>
  </si>
  <si>
    <t>Krīvu iela 11, Rīga, LV-1006</t>
  </si>
  <si>
    <t>Tāme  sastādīta : 2017.gadā</t>
  </si>
  <si>
    <t xml:space="preserve">Tāmes izmaksas: </t>
  </si>
  <si>
    <t>Zibensaizsardzība</t>
  </si>
  <si>
    <t>Tāmes izmaksas:</t>
  </si>
  <si>
    <t>Transports __%</t>
  </si>
  <si>
    <t>Plānotā peļņa __%:</t>
  </si>
  <si>
    <t>Virsizdevumi __% t.sk. Darba aizsardzība</t>
  </si>
  <si>
    <t>dībeļi, skrūves 5x40</t>
  </si>
  <si>
    <t>Koka brusas konstrukcijas uzstadīšana pa perimetru, jumta siltinājuma tips P-1</t>
  </si>
  <si>
    <t>Paroc ROS 30, b=50 mm</t>
  </si>
  <si>
    <t>Paroc ROS 30g, b=100 mm</t>
  </si>
  <si>
    <t>Paroc ROS 50, b=50 mm</t>
  </si>
  <si>
    <t>Paroc ROB 80, b=50 mm</t>
  </si>
  <si>
    <t>Koka brusas konstrukcijas uzstadīšana pa perimetru, jumta siltinājuma tips P-2</t>
  </si>
  <si>
    <t>antiseptizētu ar antipirēnu apstrādati kokmateriāli 100x30</t>
  </si>
  <si>
    <t>stiprinājuma koka skrūves</t>
  </si>
  <si>
    <t xml:space="preserve">Jumta siltināšana ar akmens vates slāni b=100 mm, jumta siltinājuma tips P-3 </t>
  </si>
  <si>
    <t xml:space="preserve">Jumta siltināšana ar akmens vates slāni b=350 mm, jumta siltinājuma tips P-1 </t>
  </si>
  <si>
    <t>Jumta karnīžu siltināšana ar akmens vates slāni b=100 mm, jumta siltinājuma tips P-2</t>
  </si>
  <si>
    <t>Koka brusas konstrukcijas uzstadīšana pa perimetru, jumta siltinājuma tips P-3</t>
  </si>
  <si>
    <t>antiseptizētu ar antipirēnu apstrādati kokmateriāli 70x70</t>
  </si>
  <si>
    <t>Papilddetaļas, stiprinājumi</t>
  </si>
  <si>
    <t>Parapeta izveidošana</t>
  </si>
  <si>
    <t>Gāzbetona bloki</t>
  </si>
  <si>
    <t>Jumta pieslēgumu izveide pie sienas</t>
  </si>
  <si>
    <t>Skārda lāsenis</t>
  </si>
  <si>
    <t>Jumtiņu virs ieejām pirmajā stāvā un uz pagrabu atjaunošana un jauna seguma izveide (ieskaitot galveno ieeju)</t>
  </si>
  <si>
    <t>Konstrukcijas ailes izveidošana L-12 logiem un nosedzoši elementi</t>
  </si>
  <si>
    <t>Esošās sienas virsmas attīrīšana, virsmas apstrāde ar pretaļģu saturošu sastāvu, plaisu aizpildīšana</t>
  </si>
  <si>
    <t>Apdares loksne 9mm fibro-cementa ar rūpniecisku akrila krāsojumu un UV pārklājumu</t>
  </si>
  <si>
    <t>Apdares loksne 9mm fibro-cementa montāža</t>
  </si>
  <si>
    <t>skrūves ar ārējo galviņu apdares loksnes krāsā, koka vītni un paplatinātajiem spārniņiem un EPDM plāksni</t>
  </si>
  <si>
    <t xml:space="preserve">Fasādes akmens vate    b=200mm </t>
  </si>
  <si>
    <t xml:space="preserve">Fasādes akmens vate    b=30mm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</si>
</sst>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_-;\-* #,##0.00_-;_-* \-??_-;_-@_-"/>
    <numFmt numFmtId="165" formatCode="0.00;[Red]0.00"/>
    <numFmt numFmtId="166" formatCode="_-* #,##0.00\ _L_s_-;\-* #,##0.00\ _L_s_-;_-* &quot;-&quot;??\ _L_s_-;_-@_-"/>
    <numFmt numFmtId="167" formatCode="_(* #,##0.00_);_(* \(#,##0.00\);_(* &quot;-&quot;??_);_(@_)"/>
    <numFmt numFmtId="168" formatCode="_(* #,##0.00_);_(* \(#,##0.00\);_(* \-??_);_(@_)"/>
  </numFmts>
  <fonts count="66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sz val="11"/>
      <color indexed="8"/>
      <name val="Times New Roman"/>
      <family val="1"/>
      <charset val="186"/>
    </font>
    <font>
      <sz val="10"/>
      <name val="Times New Roman"/>
      <family val="1"/>
      <charset val="186"/>
    </font>
    <font>
      <i/>
      <sz val="13"/>
      <name val="Times New Roman"/>
      <family val="1"/>
      <charset val="186"/>
    </font>
    <font>
      <sz val="10"/>
      <name val="Arial"/>
    </font>
    <font>
      <b/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i/>
      <sz val="10"/>
      <color indexed="8"/>
      <name val="Times New Roman"/>
      <family val="1"/>
      <charset val="186"/>
    </font>
    <font>
      <sz val="10"/>
      <name val="Arial Narrow"/>
      <family val="2"/>
    </font>
    <font>
      <b/>
      <sz val="10"/>
      <name val="Arial Narrow"/>
      <family val="2"/>
    </font>
    <font>
      <sz val="8"/>
      <name val="Calibri"/>
      <family val="2"/>
    </font>
    <font>
      <sz val="10"/>
      <name val="Helv"/>
    </font>
    <font>
      <sz val="10"/>
      <name val="Arial Cyr"/>
    </font>
    <font>
      <sz val="10"/>
      <color indexed="64"/>
      <name val="Arial"/>
      <family val="2"/>
      <charset val="186"/>
    </font>
    <font>
      <b/>
      <sz val="14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i/>
      <sz val="11"/>
      <name val="Arial Narrow"/>
      <family val="2"/>
    </font>
    <font>
      <sz val="9"/>
      <color indexed="10"/>
      <name val="Arial Narrow"/>
      <family val="2"/>
    </font>
    <font>
      <b/>
      <sz val="13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2"/>
      <name val="Arial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Arial Baltic"/>
      <charset val="186"/>
    </font>
    <font>
      <i/>
      <sz val="10"/>
      <color indexed="8"/>
      <name val="Calibri Light"/>
    </font>
    <font>
      <sz val="10"/>
      <color indexed="8"/>
      <name val="Calibri Light"/>
    </font>
    <font>
      <sz val="10"/>
      <name val="Calibri Light"/>
    </font>
    <font>
      <sz val="10"/>
      <color indexed="8"/>
      <name val="Calibri"/>
    </font>
    <font>
      <u/>
      <sz val="10"/>
      <name val="Calibri"/>
    </font>
    <font>
      <sz val="10"/>
      <name val="Calibri"/>
    </font>
    <font>
      <sz val="10"/>
      <color indexed="8"/>
      <name val="Calibri Light"/>
    </font>
    <font>
      <b/>
      <sz val="10"/>
      <name val="Calibri Light"/>
    </font>
    <font>
      <vertAlign val="superscript"/>
      <sz val="10"/>
      <name val="Calibri Light"/>
    </font>
    <font>
      <i/>
      <sz val="10"/>
      <name val="Calibri Light"/>
    </font>
    <font>
      <b/>
      <u/>
      <sz val="10"/>
      <name val="Calibri Light"/>
    </font>
    <font>
      <u/>
      <sz val="10"/>
      <name val="Calibri Light"/>
    </font>
    <font>
      <b/>
      <i/>
      <sz val="10"/>
      <color indexed="8"/>
      <name val="Calibri Light"/>
    </font>
    <font>
      <b/>
      <u/>
      <sz val="10"/>
      <name val="Calibri Light"/>
      <family val="2"/>
    </font>
    <font>
      <sz val="10"/>
      <name val="Calibri Light"/>
      <family val="2"/>
    </font>
    <font>
      <sz val="10"/>
      <color indexed="8"/>
      <name val="Calibri Light"/>
      <family val="2"/>
    </font>
    <font>
      <sz val="11"/>
      <color theme="1"/>
      <name val="Calibri"/>
      <family val="2"/>
      <charset val="186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43" fontId="19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1" applyNumberFormat="0" applyAlignment="0" applyProtection="0"/>
    <xf numFmtId="168" fontId="5" fillId="0" borderId="0"/>
    <xf numFmtId="0" fontId="41" fillId="0" borderId="6" applyNumberFormat="0" applyFill="0" applyAlignment="0" applyProtection="0"/>
    <xf numFmtId="0" fontId="4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65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43" fillId="23" borderId="7" applyNumberFormat="0" applyAlignment="0" applyProtection="0"/>
    <xf numFmtId="0" fontId="44" fillId="20" borderId="8" applyNumberFormat="0" applyAlignment="0" applyProtection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/>
    <xf numFmtId="0" fontId="48" fillId="0" borderId="0"/>
    <xf numFmtId="0" fontId="18" fillId="0" borderId="0"/>
  </cellStyleXfs>
  <cellXfs count="360">
    <xf numFmtId="0" fontId="0" fillId="0" borderId="0" xfId="0"/>
    <xf numFmtId="0" fontId="2" fillId="0" borderId="0" xfId="53" applyFont="1"/>
    <xf numFmtId="0" fontId="2" fillId="0" borderId="0" xfId="53" applyFont="1" applyAlignment="1">
      <alignment horizontal="center"/>
    </xf>
    <xf numFmtId="2" fontId="2" fillId="0" borderId="0" xfId="53" applyNumberFormat="1" applyFont="1" applyAlignment="1">
      <alignment horizontal="center"/>
    </xf>
    <xf numFmtId="0" fontId="2" fillId="0" borderId="0" xfId="53" applyFont="1" applyBorder="1"/>
    <xf numFmtId="0" fontId="2" fillId="24" borderId="0" xfId="53" applyFont="1" applyFill="1" applyBorder="1"/>
    <xf numFmtId="2" fontId="3" fillId="0" borderId="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3" fillId="0" borderId="0" xfId="71" applyFont="1" applyBorder="1" applyAlignment="1">
      <alignment horizontal="right" vertical="center"/>
    </xf>
    <xf numFmtId="0" fontId="7" fillId="0" borderId="0" xfId="53" applyFont="1"/>
    <xf numFmtId="0" fontId="7" fillId="0" borderId="0" xfId="53" applyFont="1" applyAlignment="1">
      <alignment horizontal="center"/>
    </xf>
    <xf numFmtId="2" fontId="7" fillId="0" borderId="0" xfId="53" applyNumberFormat="1" applyFont="1" applyAlignment="1">
      <alignment horizontal="center" vertical="center"/>
    </xf>
    <xf numFmtId="0" fontId="7" fillId="0" borderId="0" xfId="53" applyFont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53" applyFont="1" applyAlignment="1">
      <alignment horizontal="right" vertical="center" wrapText="1"/>
    </xf>
    <xf numFmtId="0" fontId="2" fillId="0" borderId="0" xfId="53" applyFont="1" applyAlignment="1">
      <alignment horizontal="center" vertical="center"/>
    </xf>
    <xf numFmtId="2" fontId="10" fillId="0" borderId="0" xfId="53" applyNumberFormat="1" applyFont="1" applyAlignment="1">
      <alignment horizontal="center" vertical="top"/>
    </xf>
    <xf numFmtId="0" fontId="10" fillId="0" borderId="0" xfId="53" applyFont="1" applyAlignment="1">
      <alignment vertical="top"/>
    </xf>
    <xf numFmtId="0" fontId="10" fillId="0" borderId="0" xfId="53" applyFont="1"/>
    <xf numFmtId="0" fontId="2" fillId="0" borderId="0" xfId="53" applyFont="1" applyAlignment="1">
      <alignment wrapText="1"/>
    </xf>
    <xf numFmtId="0" fontId="2" fillId="0" borderId="0" xfId="53" applyFont="1" applyAlignment="1">
      <alignment vertical="center"/>
    </xf>
    <xf numFmtId="0" fontId="2" fillId="24" borderId="0" xfId="53" applyFont="1" applyFill="1" applyAlignment="1">
      <alignment horizontal="center" vertical="center"/>
    </xf>
    <xf numFmtId="0" fontId="10" fillId="0" borderId="0" xfId="53" applyFont="1" applyAlignment="1">
      <alignment vertical="center" wrapText="1"/>
    </xf>
    <xf numFmtId="4" fontId="3" fillId="0" borderId="0" xfId="0" applyNumberFormat="1" applyFont="1" applyFill="1" applyAlignment="1">
      <alignment horizontal="center"/>
    </xf>
    <xf numFmtId="0" fontId="13" fillId="0" borderId="0" xfId="53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/>
    <xf numFmtId="2" fontId="2" fillId="0" borderId="0" xfId="53" applyNumberFormat="1" applyFont="1" applyAlignment="1">
      <alignment vertical="center"/>
    </xf>
    <xf numFmtId="164" fontId="12" fillId="0" borderId="0" xfId="53" applyNumberFormat="1" applyFont="1" applyAlignment="1"/>
    <xf numFmtId="0" fontId="0" fillId="0" borderId="0" xfId="0" applyAlignment="1"/>
    <xf numFmtId="2" fontId="3" fillId="0" borderId="0" xfId="71" applyNumberFormat="1" applyFont="1" applyFill="1" applyBorder="1" applyAlignment="1">
      <alignment horizontal="center" vertical="top"/>
    </xf>
    <xf numFmtId="0" fontId="4" fillId="0" borderId="0" xfId="71" applyFont="1" applyAlignment="1">
      <alignment horizontal="right"/>
    </xf>
    <xf numFmtId="4" fontId="3" fillId="0" borderId="0" xfId="71" applyNumberFormat="1" applyFont="1" applyFill="1"/>
    <xf numFmtId="0" fontId="2" fillId="0" borderId="0" xfId="53" applyFont="1" applyAlignment="1">
      <alignment horizontal="right" vertical="center"/>
    </xf>
    <xf numFmtId="0" fontId="11" fillId="0" borderId="0" xfId="71" applyFont="1"/>
    <xf numFmtId="2" fontId="2" fillId="0" borderId="0" xfId="53" applyNumberFormat="1" applyFont="1" applyAlignment="1">
      <alignment horizontal="center" vertical="center"/>
    </xf>
    <xf numFmtId="164" fontId="12" fillId="0" borderId="0" xfId="53" applyNumberFormat="1" applyFont="1"/>
    <xf numFmtId="0" fontId="2" fillId="24" borderId="0" xfId="53" applyFont="1" applyFill="1" applyAlignment="1">
      <alignment horizontal="right" vertical="center"/>
    </xf>
    <xf numFmtId="0" fontId="13" fillId="0" borderId="0" xfId="53" applyFont="1" applyAlignment="1">
      <alignment vertical="center"/>
    </xf>
    <xf numFmtId="0" fontId="2" fillId="0" borderId="0" xfId="54" applyFont="1"/>
    <xf numFmtId="0" fontId="15" fillId="0" borderId="0" xfId="74" applyFont="1"/>
    <xf numFmtId="2" fontId="24" fillId="0" borderId="0" xfId="74" applyNumberFormat="1" applyFont="1" applyAlignment="1">
      <alignment horizontal="center"/>
    </xf>
    <xf numFmtId="0" fontId="25" fillId="0" borderId="0" xfId="74" applyFont="1"/>
    <xf numFmtId="2" fontId="25" fillId="0" borderId="0" xfId="74" applyNumberFormat="1" applyFont="1" applyAlignment="1">
      <alignment horizontal="center"/>
    </xf>
    <xf numFmtId="0" fontId="15" fillId="0" borderId="0" xfId="74" applyFont="1" applyFill="1" applyBorder="1" applyAlignment="1">
      <alignment vertical="center"/>
    </xf>
    <xf numFmtId="0" fontId="15" fillId="25" borderId="10" xfId="74" applyFont="1" applyFill="1" applyBorder="1" applyAlignment="1">
      <alignment horizontal="center"/>
    </xf>
    <xf numFmtId="0" fontId="15" fillId="25" borderId="11" xfId="74" applyFont="1" applyFill="1" applyBorder="1" applyAlignment="1">
      <alignment horizontal="center"/>
    </xf>
    <xf numFmtId="0" fontId="15" fillId="25" borderId="12" xfId="74" applyFont="1" applyFill="1" applyBorder="1" applyAlignment="1">
      <alignment horizontal="center"/>
    </xf>
    <xf numFmtId="0" fontId="15" fillId="25" borderId="13" xfId="74" applyFont="1" applyFill="1" applyBorder="1" applyAlignment="1">
      <alignment horizontal="center"/>
    </xf>
    <xf numFmtId="0" fontId="15" fillId="25" borderId="14" xfId="74" applyFont="1" applyFill="1" applyBorder="1" applyAlignment="1">
      <alignment horizontal="center"/>
    </xf>
    <xf numFmtId="0" fontId="15" fillId="25" borderId="15" xfId="74" applyFont="1" applyFill="1" applyBorder="1" applyAlignment="1">
      <alignment horizontal="center"/>
    </xf>
    <xf numFmtId="0" fontId="15" fillId="25" borderId="16" xfId="74" applyFont="1" applyFill="1" applyBorder="1" applyAlignment="1">
      <alignment horizontal="center"/>
    </xf>
    <xf numFmtId="0" fontId="15" fillId="0" borderId="17" xfId="74" applyFont="1" applyBorder="1" applyAlignment="1">
      <alignment horizontal="center" vertical="center"/>
    </xf>
    <xf numFmtId="2" fontId="15" fillId="0" borderId="0" xfId="74" applyNumberFormat="1" applyFont="1"/>
    <xf numFmtId="0" fontId="15" fillId="0" borderId="18" xfId="74" applyFont="1" applyBorder="1" applyAlignment="1">
      <alignment horizontal="center" vertical="center" wrapText="1"/>
    </xf>
    <xf numFmtId="0" fontId="15" fillId="0" borderId="18" xfId="74" applyFont="1" applyBorder="1" applyAlignment="1">
      <alignment horizontal="center" vertical="center"/>
    </xf>
    <xf numFmtId="0" fontId="15" fillId="0" borderId="0" xfId="74" applyFont="1" applyAlignment="1">
      <alignment horizontal="center"/>
    </xf>
    <xf numFmtId="0" fontId="15" fillId="0" borderId="0" xfId="74" applyFont="1" applyBorder="1" applyAlignment="1">
      <alignment horizontal="center"/>
    </xf>
    <xf numFmtId="0" fontId="15" fillId="0" borderId="0" xfId="74" applyFont="1" applyBorder="1"/>
    <xf numFmtId="2" fontId="15" fillId="0" borderId="0" xfId="74" applyNumberFormat="1" applyFont="1" applyFill="1" applyBorder="1" applyAlignment="1">
      <alignment horizontal="center" vertical="center"/>
    </xf>
    <xf numFmtId="0" fontId="22" fillId="25" borderId="19" xfId="74" applyFont="1" applyFill="1" applyBorder="1" applyAlignment="1">
      <alignment horizontal="center" vertical="center"/>
    </xf>
    <xf numFmtId="0" fontId="23" fillId="25" borderId="19" xfId="74" applyFont="1" applyFill="1" applyBorder="1" applyAlignment="1">
      <alignment horizontal="right" vertical="center"/>
    </xf>
    <xf numFmtId="2" fontId="23" fillId="25" borderId="19" xfId="74" applyNumberFormat="1" applyFont="1" applyFill="1" applyBorder="1" applyAlignment="1">
      <alignment horizontal="center" vertical="center"/>
    </xf>
    <xf numFmtId="2" fontId="22" fillId="25" borderId="19" xfId="74" applyNumberFormat="1" applyFont="1" applyFill="1" applyBorder="1" applyAlignment="1">
      <alignment horizontal="center" vertical="center"/>
    </xf>
    <xf numFmtId="0" fontId="22" fillId="25" borderId="19" xfId="74" applyFont="1" applyFill="1" applyBorder="1" applyAlignment="1">
      <alignment horizontal="right" vertical="center"/>
    </xf>
    <xf numFmtId="0" fontId="15" fillId="25" borderId="20" xfId="74" applyFont="1" applyFill="1" applyBorder="1" applyAlignment="1">
      <alignment vertical="center"/>
    </xf>
    <xf numFmtId="0" fontId="15" fillId="25" borderId="21" xfId="74" applyFont="1" applyFill="1" applyBorder="1" applyAlignment="1">
      <alignment vertical="center"/>
    </xf>
    <xf numFmtId="2" fontId="15" fillId="25" borderId="22" xfId="74" applyNumberFormat="1" applyFont="1" applyFill="1" applyBorder="1" applyAlignment="1">
      <alignment horizontal="center" vertical="center"/>
    </xf>
    <xf numFmtId="2" fontId="15" fillId="0" borderId="14" xfId="74" applyNumberFormat="1" applyFont="1" applyBorder="1" applyAlignment="1">
      <alignment horizontal="center" vertical="center"/>
    </xf>
    <xf numFmtId="2" fontId="15" fillId="0" borderId="0" xfId="74" applyNumberFormat="1" applyFont="1" applyBorder="1" applyAlignment="1">
      <alignment horizontal="center" vertical="center"/>
    </xf>
    <xf numFmtId="0" fontId="15" fillId="25" borderId="23" xfId="74" applyFont="1" applyFill="1" applyBorder="1" applyAlignment="1">
      <alignment vertical="center"/>
    </xf>
    <xf numFmtId="0" fontId="15" fillId="25" borderId="13" xfId="74" applyFont="1" applyFill="1" applyBorder="1" applyAlignment="1">
      <alignment vertical="center"/>
    </xf>
    <xf numFmtId="2" fontId="15" fillId="25" borderId="24" xfId="74" applyNumberFormat="1" applyFont="1" applyFill="1" applyBorder="1" applyAlignment="1">
      <alignment horizontal="center" vertical="center"/>
    </xf>
    <xf numFmtId="0" fontId="16" fillId="25" borderId="23" xfId="74" applyFont="1" applyFill="1" applyBorder="1" applyAlignment="1">
      <alignment vertical="center"/>
    </xf>
    <xf numFmtId="0" fontId="15" fillId="25" borderId="18" xfId="74" applyFont="1" applyFill="1" applyBorder="1" applyAlignment="1">
      <alignment horizontal="left" vertical="center"/>
    </xf>
    <xf numFmtId="0" fontId="16" fillId="25" borderId="25" xfId="74" applyFont="1" applyFill="1" applyBorder="1" applyAlignment="1">
      <alignment vertical="center"/>
    </xf>
    <xf numFmtId="0" fontId="26" fillId="25" borderId="26" xfId="74" applyFont="1" applyFill="1" applyBorder="1" applyAlignment="1">
      <alignment vertical="center"/>
    </xf>
    <xf numFmtId="2" fontId="16" fillId="25" borderId="27" xfId="74" applyNumberFormat="1" applyFont="1" applyFill="1" applyBorder="1" applyAlignment="1">
      <alignment horizontal="center" vertical="center"/>
    </xf>
    <xf numFmtId="0" fontId="23" fillId="25" borderId="19" xfId="74" applyFont="1" applyFill="1" applyBorder="1" applyAlignment="1">
      <alignment vertical="center"/>
    </xf>
    <xf numFmtId="0" fontId="27" fillId="25" borderId="19" xfId="74" applyFont="1" applyFill="1" applyBorder="1" applyAlignment="1">
      <alignment horizontal="right" vertical="center"/>
    </xf>
    <xf numFmtId="2" fontId="27" fillId="25" borderId="19" xfId="74" applyNumberFormat="1" applyFont="1" applyFill="1" applyBorder="1" applyAlignment="1">
      <alignment horizontal="center" vertical="center"/>
    </xf>
    <xf numFmtId="2" fontId="16" fillId="0" borderId="14" xfId="74" applyNumberFormat="1" applyFont="1" applyFill="1" applyBorder="1" applyAlignment="1">
      <alignment horizontal="center" vertical="center"/>
    </xf>
    <xf numFmtId="2" fontId="16" fillId="0" borderId="0" xfId="74" applyNumberFormat="1" applyFont="1" applyFill="1" applyBorder="1" applyAlignment="1">
      <alignment horizontal="center" vertical="center"/>
    </xf>
    <xf numFmtId="2" fontId="15" fillId="0" borderId="0" xfId="74" applyNumberFormat="1" applyFont="1" applyBorder="1"/>
    <xf numFmtId="0" fontId="15" fillId="25" borderId="19" xfId="74" applyFont="1" applyFill="1" applyBorder="1"/>
    <xf numFmtId="0" fontId="21" fillId="25" borderId="19" xfId="74" applyFont="1" applyFill="1" applyBorder="1" applyAlignment="1">
      <alignment horizontal="right"/>
    </xf>
    <xf numFmtId="0" fontId="21" fillId="25" borderId="19" xfId="74" applyFont="1" applyFill="1" applyBorder="1" applyAlignment="1">
      <alignment horizontal="center"/>
    </xf>
    <xf numFmtId="2" fontId="21" fillId="25" borderId="19" xfId="74" applyNumberFormat="1" applyFont="1" applyFill="1" applyBorder="1" applyAlignment="1">
      <alignment horizontal="center"/>
    </xf>
    <xf numFmtId="0" fontId="16" fillId="0" borderId="0" xfId="74" applyFont="1"/>
    <xf numFmtId="0" fontId="28" fillId="0" borderId="0" xfId="74" applyFont="1" applyBorder="1"/>
    <xf numFmtId="2" fontId="3" fillId="0" borderId="0" xfId="64" applyNumberFormat="1" applyFont="1" applyFill="1" applyBorder="1" applyAlignment="1">
      <alignment horizontal="center" vertical="top"/>
    </xf>
    <xf numFmtId="0" fontId="4" fillId="0" borderId="0" xfId="64" applyFont="1" applyAlignment="1">
      <alignment horizontal="right"/>
    </xf>
    <xf numFmtId="4" fontId="3" fillId="0" borderId="0" xfId="64" applyNumberFormat="1" applyFont="1" applyFill="1"/>
    <xf numFmtId="0" fontId="11" fillId="0" borderId="0" xfId="64" applyFont="1"/>
    <xf numFmtId="0" fontId="7" fillId="0" borderId="0" xfId="53" applyFont="1" applyAlignment="1">
      <alignment horizontal="right" vertical="center" wrapText="1"/>
    </xf>
    <xf numFmtId="0" fontId="29" fillId="0" borderId="0" xfId="98" applyNumberFormat="1" applyFont="1" applyFill="1" applyBorder="1" applyAlignment="1" applyProtection="1">
      <alignment vertical="center"/>
    </xf>
    <xf numFmtId="0" fontId="29" fillId="0" borderId="0" xfId="98" applyFont="1"/>
    <xf numFmtId="0" fontId="15" fillId="0" borderId="0" xfId="119" applyFont="1" applyFill="1" applyAlignment="1">
      <alignment horizontal="center" vertical="center"/>
    </xf>
    <xf numFmtId="0" fontId="15" fillId="0" borderId="0" xfId="98" applyFont="1" applyAlignment="1">
      <alignment vertical="center"/>
    </xf>
    <xf numFmtId="2" fontId="16" fillId="0" borderId="0" xfId="119" applyNumberFormat="1" applyFont="1" applyFill="1" applyAlignment="1">
      <alignment vertical="center"/>
    </xf>
    <xf numFmtId="0" fontId="15" fillId="0" borderId="0" xfId="119" applyFont="1" applyFill="1" applyAlignment="1">
      <alignment vertical="center"/>
    </xf>
    <xf numFmtId="0" fontId="29" fillId="0" borderId="0" xfId="119" applyFont="1" applyFill="1" applyAlignment="1">
      <alignment vertical="center"/>
    </xf>
    <xf numFmtId="0" fontId="30" fillId="0" borderId="0" xfId="98" applyFont="1"/>
    <xf numFmtId="2" fontId="49" fillId="0" borderId="19" xfId="53" applyNumberFormat="1" applyFont="1" applyBorder="1" applyAlignment="1">
      <alignment horizontal="left" vertical="center"/>
    </xf>
    <xf numFmtId="2" fontId="49" fillId="0" borderId="19" xfId="53" applyNumberFormat="1" applyFont="1" applyBorder="1" applyAlignment="1">
      <alignment horizontal="left" vertical="center" wrapText="1"/>
    </xf>
    <xf numFmtId="2" fontId="49" fillId="0" borderId="19" xfId="53" applyNumberFormat="1" applyFont="1" applyBorder="1" applyAlignment="1">
      <alignment horizontal="center" vertical="center" wrapText="1"/>
    </xf>
    <xf numFmtId="2" fontId="49" fillId="0" borderId="19" xfId="53" applyNumberFormat="1" applyFont="1" applyBorder="1" applyAlignment="1">
      <alignment horizontal="center" vertical="center"/>
    </xf>
    <xf numFmtId="0" fontId="50" fillId="0" borderId="19" xfId="53" applyFont="1" applyBorder="1" applyAlignment="1">
      <alignment horizontal="center" vertical="center"/>
    </xf>
    <xf numFmtId="2" fontId="51" fillId="0" borderId="19" xfId="71" applyNumberFormat="1" applyFont="1" applyFill="1" applyBorder="1" applyAlignment="1">
      <alignment horizontal="left" wrapText="1"/>
    </xf>
    <xf numFmtId="0" fontId="51" fillId="0" borderId="19" xfId="71" applyFont="1" applyFill="1" applyBorder="1" applyAlignment="1">
      <alignment horizontal="center" vertical="center" wrapText="1"/>
    </xf>
    <xf numFmtId="2" fontId="50" fillId="0" borderId="19" xfId="53" applyNumberFormat="1" applyFont="1" applyBorder="1" applyAlignment="1">
      <alignment horizontal="center" vertical="center"/>
    </xf>
    <xf numFmtId="0" fontId="51" fillId="0" borderId="19" xfId="71" applyFont="1" applyFill="1" applyBorder="1" applyAlignment="1">
      <alignment horizontal="right" vertical="center" wrapText="1"/>
    </xf>
    <xf numFmtId="2" fontId="51" fillId="0" borderId="19" xfId="71" applyNumberFormat="1" applyFont="1" applyFill="1" applyBorder="1" applyAlignment="1">
      <alignment horizontal="center" vertical="center" wrapText="1"/>
    </xf>
    <xf numFmtId="0" fontId="51" fillId="0" borderId="19" xfId="71" applyFont="1" applyFill="1" applyBorder="1" applyAlignment="1">
      <alignment horizontal="center" vertical="distributed" wrapText="1"/>
    </xf>
    <xf numFmtId="0" fontId="51" fillId="0" borderId="19" xfId="71" applyFont="1" applyFill="1" applyBorder="1" applyAlignment="1">
      <alignment horizontal="center" vertical="center"/>
    </xf>
    <xf numFmtId="0" fontId="51" fillId="24" borderId="19" xfId="119" applyFont="1" applyFill="1" applyBorder="1" applyAlignment="1">
      <alignment horizontal="right" vertical="center" wrapText="1"/>
    </xf>
    <xf numFmtId="0" fontId="51" fillId="0" borderId="19" xfId="71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horizontal="left" vertical="center" wrapText="1"/>
    </xf>
    <xf numFmtId="0" fontId="50" fillId="0" borderId="19" xfId="54" applyFont="1" applyBorder="1"/>
    <xf numFmtId="2" fontId="50" fillId="0" borderId="19" xfId="54" applyNumberFormat="1" applyFont="1" applyBorder="1" applyAlignment="1">
      <alignment horizontal="center"/>
    </xf>
    <xf numFmtId="0" fontId="50" fillId="24" borderId="19" xfId="54" applyFont="1" applyFill="1" applyBorder="1"/>
    <xf numFmtId="0" fontId="50" fillId="0" borderId="19" xfId="53" applyFont="1" applyBorder="1"/>
    <xf numFmtId="0" fontId="50" fillId="0" borderId="19" xfId="53" applyFont="1" applyBorder="1" applyAlignment="1">
      <alignment horizontal="center"/>
    </xf>
    <xf numFmtId="2" fontId="50" fillId="0" borderId="19" xfId="53" applyNumberFormat="1" applyFont="1" applyBorder="1" applyAlignment="1">
      <alignment horizontal="center"/>
    </xf>
    <xf numFmtId="2" fontId="50" fillId="0" borderId="19" xfId="54" applyNumberFormat="1" applyFont="1" applyBorder="1"/>
    <xf numFmtId="2" fontId="50" fillId="24" borderId="19" xfId="54" applyNumberFormat="1" applyFont="1" applyFill="1" applyBorder="1"/>
    <xf numFmtId="2" fontId="50" fillId="0" borderId="19" xfId="53" applyNumberFormat="1" applyFont="1" applyBorder="1"/>
    <xf numFmtId="2" fontId="21" fillId="0" borderId="17" xfId="74" applyNumberFormat="1" applyFont="1" applyFill="1" applyBorder="1" applyAlignment="1">
      <alignment horizontal="center" vertical="center"/>
    </xf>
    <xf numFmtId="2" fontId="21" fillId="0" borderId="18" xfId="74" applyNumberFormat="1" applyFont="1" applyFill="1" applyBorder="1" applyAlignment="1">
      <alignment horizontal="center" vertical="center" wrapText="1"/>
    </xf>
    <xf numFmtId="2" fontId="21" fillId="0" borderId="18" xfId="74" applyNumberFormat="1" applyFont="1" applyFill="1" applyBorder="1" applyAlignment="1">
      <alignment horizontal="center" vertical="center"/>
    </xf>
    <xf numFmtId="0" fontId="21" fillId="0" borderId="28" xfId="74" applyFont="1" applyFill="1" applyBorder="1" applyAlignment="1">
      <alignment vertical="center" wrapText="1"/>
    </xf>
    <xf numFmtId="2" fontId="21" fillId="0" borderId="29" xfId="74" applyNumberFormat="1" applyFont="1" applyBorder="1" applyAlignment="1">
      <alignment horizontal="center" vertical="center"/>
    </xf>
    <xf numFmtId="2" fontId="21" fillId="0" borderId="17" xfId="74" applyNumberFormat="1" applyFont="1" applyBorder="1" applyAlignment="1">
      <alignment horizontal="center" vertical="center"/>
    </xf>
    <xf numFmtId="2" fontId="21" fillId="0" borderId="29" xfId="74" applyNumberFormat="1" applyFont="1" applyFill="1" applyBorder="1" applyAlignment="1">
      <alignment horizontal="center" vertical="center"/>
    </xf>
    <xf numFmtId="0" fontId="21" fillId="0" borderId="23" xfId="74" applyFont="1" applyFill="1" applyBorder="1" applyAlignment="1">
      <alignment vertical="center" wrapText="1"/>
    </xf>
    <xf numFmtId="2" fontId="21" fillId="0" borderId="24" xfId="74" applyNumberFormat="1" applyFont="1" applyBorder="1" applyAlignment="1">
      <alignment horizontal="center" vertical="center" wrapText="1"/>
    </xf>
    <xf numFmtId="2" fontId="21" fillId="0" borderId="18" xfId="74" applyNumberFormat="1" applyFont="1" applyBorder="1" applyAlignment="1">
      <alignment horizontal="center" vertical="center" wrapText="1"/>
    </xf>
    <xf numFmtId="2" fontId="21" fillId="0" borderId="24" xfId="74" applyNumberFormat="1" applyFont="1" applyFill="1" applyBorder="1" applyAlignment="1">
      <alignment horizontal="center" vertical="center" wrapText="1"/>
    </xf>
    <xf numFmtId="0" fontId="21" fillId="0" borderId="23" xfId="74" applyFont="1" applyBorder="1" applyAlignment="1">
      <alignment vertical="center" wrapText="1"/>
    </xf>
    <xf numFmtId="2" fontId="21" fillId="0" borderId="24" xfId="74" applyNumberFormat="1" applyFont="1" applyBorder="1" applyAlignment="1">
      <alignment horizontal="center" vertical="center"/>
    </xf>
    <xf numFmtId="2" fontId="21" fillId="0" borderId="18" xfId="74" applyNumberFormat="1" applyFont="1" applyBorder="1" applyAlignment="1">
      <alignment horizontal="center" vertical="center"/>
    </xf>
    <xf numFmtId="0" fontId="21" fillId="0" borderId="14" xfId="74" applyFont="1" applyBorder="1" applyAlignment="1">
      <alignment vertical="center"/>
    </xf>
    <xf numFmtId="2" fontId="50" fillId="24" borderId="19" xfId="53" applyNumberFormat="1" applyFont="1" applyFill="1" applyBorder="1"/>
    <xf numFmtId="2" fontId="50" fillId="24" borderId="19" xfId="53" applyNumberFormat="1" applyFont="1" applyFill="1" applyBorder="1" applyAlignment="1">
      <alignment horizontal="center"/>
    </xf>
    <xf numFmtId="0" fontId="52" fillId="0" borderId="19" xfId="53" applyFont="1" applyBorder="1" applyAlignment="1">
      <alignment horizontal="center" vertical="center"/>
    </xf>
    <xf numFmtId="0" fontId="53" fillId="0" borderId="19" xfId="64" applyFont="1" applyFill="1" applyBorder="1" applyAlignment="1">
      <alignment horizontal="left" vertical="center"/>
    </xf>
    <xf numFmtId="0" fontId="54" fillId="0" borderId="19" xfId="64" applyFont="1" applyFill="1" applyBorder="1" applyAlignment="1">
      <alignment horizontal="center" vertical="center"/>
    </xf>
    <xf numFmtId="2" fontId="52" fillId="0" borderId="19" xfId="53" applyNumberFormat="1" applyFont="1" applyBorder="1" applyAlignment="1">
      <alignment horizontal="center" vertical="center"/>
    </xf>
    <xf numFmtId="2" fontId="52" fillId="24" borderId="19" xfId="53" applyNumberFormat="1" applyFont="1" applyFill="1" applyBorder="1" applyAlignment="1">
      <alignment horizontal="center" vertical="center"/>
    </xf>
    <xf numFmtId="0" fontId="52" fillId="0" borderId="19" xfId="54" applyFont="1" applyBorder="1"/>
    <xf numFmtId="0" fontId="54" fillId="0" borderId="19" xfId="64" applyNumberFormat="1" applyFont="1" applyFill="1" applyBorder="1" applyAlignment="1">
      <alignment horizontal="left" vertical="center" wrapText="1"/>
    </xf>
    <xf numFmtId="2" fontId="54" fillId="0" borderId="19" xfId="64" applyNumberFormat="1" applyFont="1" applyFill="1" applyBorder="1" applyAlignment="1">
      <alignment horizontal="center" vertical="center" wrapText="1"/>
    </xf>
    <xf numFmtId="0" fontId="54" fillId="24" borderId="19" xfId="64" applyFont="1" applyFill="1" applyBorder="1" applyAlignment="1">
      <alignment horizontal="right" vertical="center" wrapText="1"/>
    </xf>
    <xf numFmtId="165" fontId="54" fillId="24" borderId="19" xfId="64" applyNumberFormat="1" applyFont="1" applyFill="1" applyBorder="1" applyAlignment="1">
      <alignment horizontal="center" vertical="center" wrapText="1"/>
    </xf>
    <xf numFmtId="2" fontId="52" fillId="0" borderId="19" xfId="54" applyNumberFormat="1" applyFont="1" applyBorder="1" applyAlignment="1">
      <alignment horizontal="center"/>
    </xf>
    <xf numFmtId="0" fontId="52" fillId="0" borderId="19" xfId="53" applyFont="1" applyBorder="1"/>
    <xf numFmtId="2" fontId="52" fillId="0" borderId="19" xfId="53" applyNumberFormat="1" applyFont="1" applyBorder="1" applyAlignment="1">
      <alignment horizontal="center"/>
    </xf>
    <xf numFmtId="0" fontId="54" fillId="0" borderId="19" xfId="105" applyFont="1" applyFill="1" applyBorder="1" applyAlignment="1">
      <alignment vertical="top" wrapText="1"/>
    </xf>
    <xf numFmtId="0" fontId="54" fillId="0" borderId="19" xfId="75" applyFont="1" applyFill="1" applyBorder="1" applyAlignment="1">
      <alignment horizontal="center" vertical="center" wrapText="1"/>
    </xf>
    <xf numFmtId="0" fontId="54" fillId="0" borderId="19" xfId="119" applyFont="1" applyFill="1" applyBorder="1" applyAlignment="1">
      <alignment vertical="center" wrapText="1"/>
    </xf>
    <xf numFmtId="0" fontId="54" fillId="0" borderId="19" xfId="64" applyFont="1" applyFill="1" applyBorder="1" applyAlignment="1">
      <alignment horizontal="left" wrapText="1"/>
    </xf>
    <xf numFmtId="0" fontId="54" fillId="0" borderId="19" xfId="64" applyFont="1" applyFill="1" applyBorder="1" applyAlignment="1">
      <alignment horizontal="center"/>
    </xf>
    <xf numFmtId="0" fontId="54" fillId="24" borderId="19" xfId="64" applyFont="1" applyFill="1" applyBorder="1" applyAlignment="1">
      <alignment horizontal="center" vertical="center" wrapText="1"/>
    </xf>
    <xf numFmtId="0" fontId="54" fillId="24" borderId="19" xfId="64" applyFont="1" applyFill="1" applyBorder="1" applyAlignment="1">
      <alignment horizontal="left" vertical="top" wrapText="1"/>
    </xf>
    <xf numFmtId="2" fontId="52" fillId="0" borderId="19" xfId="54" applyNumberFormat="1" applyFont="1" applyBorder="1"/>
    <xf numFmtId="2" fontId="52" fillId="0" borderId="19" xfId="53" applyNumberFormat="1" applyFont="1" applyBorder="1"/>
    <xf numFmtId="0" fontId="14" fillId="24" borderId="10" xfId="53" applyFont="1" applyFill="1" applyBorder="1" applyAlignment="1">
      <alignment horizontal="center" vertical="center" textRotation="90" wrapText="1"/>
    </xf>
    <xf numFmtId="0" fontId="14" fillId="24" borderId="11" xfId="53" applyFont="1" applyFill="1" applyBorder="1" applyAlignment="1">
      <alignment horizontal="center" vertical="center" textRotation="90" wrapText="1"/>
    </xf>
    <xf numFmtId="0" fontId="14" fillId="24" borderId="30" xfId="53" applyFont="1" applyFill="1" applyBorder="1" applyAlignment="1">
      <alignment horizontal="center" vertical="center" textRotation="90" wrapText="1"/>
    </xf>
    <xf numFmtId="0" fontId="14" fillId="24" borderId="31" xfId="53" applyFont="1" applyFill="1" applyBorder="1" applyAlignment="1">
      <alignment horizontal="center" vertical="center" textRotation="90" wrapText="1"/>
    </xf>
    <xf numFmtId="2" fontId="52" fillId="24" borderId="19" xfId="53" applyNumberFormat="1" applyFont="1" applyFill="1" applyBorder="1"/>
    <xf numFmtId="2" fontId="50" fillId="0" borderId="19" xfId="53" applyNumberFormat="1" applyFont="1" applyBorder="1" applyAlignment="1">
      <alignment horizontal="right"/>
    </xf>
    <xf numFmtId="0" fontId="55" fillId="0" borderId="19" xfId="0" applyFont="1" applyBorder="1" applyAlignment="1">
      <alignment horizontal="center"/>
    </xf>
    <xf numFmtId="0" fontId="55" fillId="0" borderId="19" xfId="0" applyFont="1" applyBorder="1" applyAlignment="1">
      <alignment horizontal="right"/>
    </xf>
    <xf numFmtId="0" fontId="55" fillId="0" borderId="19" xfId="0" applyFont="1" applyBorder="1"/>
    <xf numFmtId="0" fontId="55" fillId="24" borderId="19" xfId="0" applyFont="1" applyFill="1" applyBorder="1" applyAlignment="1">
      <alignment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24" borderId="19" xfId="0" applyFont="1" applyFill="1" applyBorder="1" applyAlignment="1">
      <alignment horizontal="right"/>
    </xf>
    <xf numFmtId="0" fontId="55" fillId="24" borderId="19" xfId="0" applyFont="1" applyFill="1" applyBorder="1" applyAlignment="1">
      <alignment horizontal="left" vertical="center"/>
    </xf>
    <xf numFmtId="0" fontId="55" fillId="24" borderId="19" xfId="0" applyFont="1" applyFill="1" applyBorder="1" applyAlignment="1">
      <alignment horizontal="left" vertical="center" wrapText="1"/>
    </xf>
    <xf numFmtId="2" fontId="55" fillId="0" borderId="19" xfId="53" applyNumberFormat="1" applyFont="1" applyBorder="1" applyAlignment="1">
      <alignment horizontal="center" vertical="center"/>
    </xf>
    <xf numFmtId="0" fontId="55" fillId="0" borderId="19" xfId="0" applyFont="1" applyFill="1" applyBorder="1" applyAlignment="1" applyProtection="1">
      <alignment horizontal="right"/>
      <protection locked="0" hidden="1"/>
    </xf>
    <xf numFmtId="0" fontId="55" fillId="24" borderId="19" xfId="0" applyFont="1" applyFill="1" applyBorder="1" applyAlignment="1">
      <alignment horizontal="center" vertical="center"/>
    </xf>
    <xf numFmtId="0" fontId="55" fillId="24" borderId="19" xfId="0" applyFont="1" applyFill="1" applyBorder="1" applyAlignment="1">
      <alignment horizontal="right" vertical="center" wrapText="1"/>
    </xf>
    <xf numFmtId="0" fontId="55" fillId="0" borderId="19" xfId="0" applyFont="1" applyBorder="1" applyAlignment="1">
      <alignment horizontal="center" vertical="center"/>
    </xf>
    <xf numFmtId="0" fontId="55" fillId="0" borderId="19" xfId="0" applyFont="1" applyFill="1" applyBorder="1" applyAlignment="1">
      <alignment horizontal="right" vertical="center"/>
    </xf>
    <xf numFmtId="0" fontId="55" fillId="0" borderId="19" xfId="0" applyFont="1" applyFill="1" applyBorder="1" applyAlignment="1">
      <alignment horizontal="right" vertical="center" wrapText="1"/>
    </xf>
    <xf numFmtId="0" fontId="55" fillId="0" borderId="19" xfId="0" applyFont="1" applyFill="1" applyBorder="1" applyAlignment="1">
      <alignment horizontal="left" vertical="center" wrapText="1"/>
    </xf>
    <xf numFmtId="0" fontId="55" fillId="0" borderId="19" xfId="0" applyFont="1" applyFill="1" applyBorder="1" applyAlignment="1">
      <alignment horizontal="center"/>
    </xf>
    <xf numFmtId="0" fontId="55" fillId="0" borderId="19" xfId="53" applyFont="1" applyBorder="1" applyAlignment="1">
      <alignment horizontal="center"/>
    </xf>
    <xf numFmtId="0" fontId="55" fillId="0" borderId="19" xfId="0" applyFont="1" applyFill="1" applyBorder="1"/>
    <xf numFmtId="0" fontId="55" fillId="0" borderId="19" xfId="0" applyFont="1" applyBorder="1" applyAlignment="1">
      <alignment horizontal="left"/>
    </xf>
    <xf numFmtId="0" fontId="49" fillId="24" borderId="10" xfId="53" applyFont="1" applyFill="1" applyBorder="1" applyAlignment="1">
      <alignment horizontal="center" vertical="center" textRotation="90" wrapText="1"/>
    </xf>
    <xf numFmtId="0" fontId="49" fillId="24" borderId="11" xfId="53" applyFont="1" applyFill="1" applyBorder="1" applyAlignment="1">
      <alignment horizontal="center" vertical="center" textRotation="90" wrapText="1"/>
    </xf>
    <xf numFmtId="0" fontId="49" fillId="24" borderId="30" xfId="53" applyFont="1" applyFill="1" applyBorder="1" applyAlignment="1">
      <alignment horizontal="center" vertical="center" textRotation="90" wrapText="1"/>
    </xf>
    <xf numFmtId="0" fontId="49" fillId="24" borderId="31" xfId="53" applyFont="1" applyFill="1" applyBorder="1" applyAlignment="1">
      <alignment horizontal="center" vertical="center" textRotation="90" wrapText="1"/>
    </xf>
    <xf numFmtId="2" fontId="51" fillId="0" borderId="19" xfId="0" applyNumberFormat="1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vertical="center" wrapText="1"/>
    </xf>
    <xf numFmtId="0" fontId="51" fillId="0" borderId="19" xfId="0" applyFont="1" applyFill="1" applyBorder="1" applyAlignment="1">
      <alignment horizontal="center" vertical="distributed" wrapText="1"/>
    </xf>
    <xf numFmtId="0" fontId="51" fillId="0" borderId="19" xfId="0" applyFont="1" applyFill="1" applyBorder="1" applyAlignment="1">
      <alignment horizontal="left" vertical="center" wrapText="1"/>
    </xf>
    <xf numFmtId="0" fontId="51" fillId="0" borderId="19" xfId="0" applyFont="1" applyFill="1" applyBorder="1" applyAlignment="1">
      <alignment horizontal="center" vertical="center"/>
    </xf>
    <xf numFmtId="0" fontId="51" fillId="24" borderId="19" xfId="119" applyFont="1" applyFill="1" applyBorder="1" applyAlignment="1">
      <alignment horizontal="left" vertical="center" wrapText="1"/>
    </xf>
    <xf numFmtId="0" fontId="51" fillId="24" borderId="19" xfId="0" applyFont="1" applyFill="1" applyBorder="1" applyAlignment="1">
      <alignment horizontal="right" vertical="center" wrapText="1"/>
    </xf>
    <xf numFmtId="0" fontId="51" fillId="0" borderId="19" xfId="0" applyFont="1" applyFill="1" applyBorder="1" applyAlignment="1">
      <alignment horizontal="justify" vertical="center" wrapText="1"/>
    </xf>
    <xf numFmtId="0" fontId="51" fillId="0" borderId="19" xfId="0" applyFont="1" applyFill="1" applyBorder="1" applyAlignment="1" applyProtection="1">
      <alignment horizontal="right"/>
      <protection locked="0" hidden="1"/>
    </xf>
    <xf numFmtId="0" fontId="51" fillId="0" borderId="19" xfId="0" applyFont="1" applyFill="1" applyBorder="1" applyAlignment="1">
      <alignment horizontal="right" vertical="center" wrapText="1"/>
    </xf>
    <xf numFmtId="0" fontId="51" fillId="0" borderId="19" xfId="0" applyFont="1" applyFill="1" applyBorder="1" applyAlignment="1">
      <alignment horizontal="right" vertical="center"/>
    </xf>
    <xf numFmtId="0" fontId="51" fillId="0" borderId="19" xfId="0" applyFont="1" applyFill="1" applyBorder="1" applyAlignment="1">
      <alignment horizontal="right"/>
    </xf>
    <xf numFmtId="0" fontId="51" fillId="0" borderId="19" xfId="0" applyFont="1" applyFill="1" applyBorder="1" applyAlignment="1">
      <alignment horizontal="right" wrapText="1"/>
    </xf>
    <xf numFmtId="0" fontId="51" fillId="0" borderId="19" xfId="0" applyFont="1" applyFill="1" applyBorder="1" applyAlignment="1">
      <alignment horizontal="left" wrapText="1"/>
    </xf>
    <xf numFmtId="0" fontId="51" fillId="24" borderId="19" xfId="109" applyFont="1" applyFill="1" applyBorder="1" applyAlignment="1">
      <alignment horizontal="left" vertical="center" wrapText="1"/>
    </xf>
    <xf numFmtId="0" fontId="51" fillId="24" borderId="19" xfId="109" applyFont="1" applyFill="1" applyBorder="1" applyAlignment="1">
      <alignment horizontal="center" vertical="center" wrapText="1"/>
    </xf>
    <xf numFmtId="0" fontId="51" fillId="24" borderId="19" xfId="109" applyFont="1" applyFill="1" applyBorder="1" applyAlignment="1">
      <alignment horizontal="right" vertical="center" wrapText="1"/>
    </xf>
    <xf numFmtId="0" fontId="55" fillId="26" borderId="19" xfId="0" applyFont="1" applyFill="1" applyBorder="1" applyAlignment="1">
      <alignment horizontal="right" vertical="center" wrapText="1"/>
    </xf>
    <xf numFmtId="0" fontId="51" fillId="24" borderId="19" xfId="0" applyFont="1" applyFill="1" applyBorder="1" applyAlignment="1">
      <alignment horizontal="center"/>
    </xf>
    <xf numFmtId="0" fontId="51" fillId="26" borderId="19" xfId="0" applyFont="1" applyFill="1" applyBorder="1" applyAlignment="1">
      <alignment horizontal="left" vertical="center" wrapText="1"/>
    </xf>
    <xf numFmtId="0" fontId="51" fillId="26" borderId="19" xfId="0" applyFont="1" applyFill="1" applyBorder="1" applyAlignment="1">
      <alignment horizontal="center" vertical="center" wrapText="1"/>
    </xf>
    <xf numFmtId="0" fontId="51" fillId="26" borderId="19" xfId="0" applyFont="1" applyFill="1" applyBorder="1" applyAlignment="1">
      <alignment horizontal="right" vertical="center" wrapText="1"/>
    </xf>
    <xf numFmtId="2" fontId="55" fillId="24" borderId="19" xfId="119" applyNumberFormat="1" applyFont="1" applyFill="1" applyBorder="1" applyAlignment="1">
      <alignment horizontal="left" vertical="center" wrapText="1"/>
    </xf>
    <xf numFmtId="0" fontId="50" fillId="0" borderId="19" xfId="53" applyFont="1" applyBorder="1" applyAlignment="1">
      <alignment horizontal="right" wrapText="1"/>
    </xf>
    <xf numFmtId="0" fontId="50" fillId="0" borderId="19" xfId="53" applyFont="1" applyBorder="1" applyAlignment="1">
      <alignment wrapText="1"/>
    </xf>
    <xf numFmtId="0" fontId="51" fillId="0" borderId="19" xfId="98" applyFont="1" applyFill="1" applyBorder="1" applyAlignment="1">
      <alignment horizontal="center" vertical="center"/>
    </xf>
    <xf numFmtId="0" fontId="51" fillId="0" borderId="19" xfId="115" applyFont="1" applyFill="1" applyBorder="1" applyAlignment="1">
      <alignment horizontal="left" vertical="center" wrapText="1"/>
    </xf>
    <xf numFmtId="0" fontId="51" fillId="0" borderId="19" xfId="115" applyNumberFormat="1" applyFont="1" applyFill="1" applyBorder="1" applyAlignment="1" applyProtection="1">
      <alignment horizontal="center" vertical="center" wrapText="1"/>
    </xf>
    <xf numFmtId="2" fontId="51" fillId="0" borderId="19" xfId="115" applyNumberFormat="1" applyFont="1" applyFill="1" applyBorder="1" applyAlignment="1">
      <alignment horizontal="center" vertical="center" wrapText="1"/>
    </xf>
    <xf numFmtId="2" fontId="51" fillId="0" borderId="19" xfId="115" applyNumberFormat="1" applyFont="1" applyBorder="1" applyAlignment="1">
      <alignment horizontal="center" vertical="center" wrapText="1"/>
    </xf>
    <xf numFmtId="0" fontId="7" fillId="0" borderId="0" xfId="53" applyFont="1" applyAlignment="1">
      <alignment horizontal="left" vertical="center"/>
    </xf>
    <xf numFmtId="2" fontId="51" fillId="0" borderId="19" xfId="98" applyNumberFormat="1" applyFont="1" applyBorder="1" applyAlignment="1">
      <alignment horizontal="center" vertical="center"/>
    </xf>
    <xf numFmtId="2" fontId="51" fillId="24" borderId="19" xfId="98" applyNumberFormat="1" applyFont="1" applyFill="1" applyBorder="1" applyAlignment="1">
      <alignment horizontal="center" vertical="center" wrapText="1"/>
    </xf>
    <xf numFmtId="2" fontId="51" fillId="0" borderId="19" xfId="98" applyNumberFormat="1" applyFont="1" applyBorder="1" applyAlignment="1">
      <alignment horizontal="center" vertical="center" wrapText="1"/>
    </xf>
    <xf numFmtId="1" fontId="51" fillId="0" borderId="19" xfId="115" applyNumberFormat="1" applyFont="1" applyBorder="1" applyAlignment="1">
      <alignment horizontal="center" vertical="center" wrapText="1"/>
    </xf>
    <xf numFmtId="0" fontId="51" fillId="0" borderId="19" xfId="98" applyFont="1" applyBorder="1" applyAlignment="1">
      <alignment horizontal="center" vertical="center"/>
    </xf>
    <xf numFmtId="2" fontId="51" fillId="0" borderId="19" xfId="98" applyNumberFormat="1" applyFont="1" applyFill="1" applyBorder="1" applyAlignment="1">
      <alignment horizontal="center" vertical="center"/>
    </xf>
    <xf numFmtId="0" fontId="51" fillId="0" borderId="19" xfId="98" applyFont="1" applyBorder="1" applyAlignment="1">
      <alignment horizontal="center" vertical="center" wrapText="1"/>
    </xf>
    <xf numFmtId="0" fontId="56" fillId="0" borderId="19" xfId="98" applyFont="1" applyFill="1" applyBorder="1" applyAlignment="1">
      <alignment horizontal="center" vertical="center" wrapText="1"/>
    </xf>
    <xf numFmtId="0" fontId="56" fillId="0" borderId="19" xfId="98" applyFont="1" applyFill="1" applyBorder="1" applyAlignment="1">
      <alignment vertical="center" wrapText="1"/>
    </xf>
    <xf numFmtId="0" fontId="51" fillId="0" borderId="19" xfId="98" applyNumberFormat="1" applyFont="1" applyFill="1" applyBorder="1" applyAlignment="1" applyProtection="1">
      <alignment horizontal="center" vertical="center" textRotation="90" wrapText="1"/>
    </xf>
    <xf numFmtId="0" fontId="51" fillId="24" borderId="19" xfId="98" applyNumberFormat="1" applyFont="1" applyFill="1" applyBorder="1" applyAlignment="1" applyProtection="1">
      <alignment horizontal="center" vertical="center" textRotation="90" wrapText="1"/>
    </xf>
    <xf numFmtId="0" fontId="58" fillId="0" borderId="19" xfId="119" applyFont="1" applyFill="1" applyBorder="1" applyAlignment="1">
      <alignment horizontal="center" vertical="center" wrapText="1"/>
    </xf>
    <xf numFmtId="0" fontId="59" fillId="0" borderId="19" xfId="98" applyFont="1" applyFill="1" applyBorder="1" applyAlignment="1">
      <alignment horizontal="left" vertical="center" wrapText="1"/>
    </xf>
    <xf numFmtId="2" fontId="60" fillId="0" borderId="19" xfId="98" applyNumberFormat="1" applyFont="1" applyFill="1" applyBorder="1" applyAlignment="1">
      <alignment horizontal="center" vertical="center" wrapText="1"/>
    </xf>
    <xf numFmtId="2" fontId="59" fillId="0" borderId="19" xfId="98" applyNumberFormat="1" applyFont="1" applyFill="1" applyBorder="1" applyAlignment="1">
      <alignment horizontal="center" vertical="center" wrapText="1"/>
    </xf>
    <xf numFmtId="0" fontId="61" fillId="24" borderId="19" xfId="53" applyFont="1" applyFill="1" applyBorder="1" applyAlignment="1">
      <alignment horizontal="center" vertical="center" textRotation="90" wrapText="1"/>
    </xf>
    <xf numFmtId="0" fontId="51" fillId="24" borderId="19" xfId="71" applyFont="1" applyFill="1" applyBorder="1" applyAlignment="1">
      <alignment horizontal="right" vertical="center" wrapText="1"/>
    </xf>
    <xf numFmtId="0" fontId="50" fillId="24" borderId="19" xfId="53" applyFont="1" applyFill="1" applyBorder="1" applyAlignment="1">
      <alignment horizontal="center"/>
    </xf>
    <xf numFmtId="0" fontId="56" fillId="0" borderId="0" xfId="98" applyFont="1" applyFill="1" applyBorder="1" applyAlignment="1">
      <alignment horizontal="center" vertical="center" wrapText="1"/>
    </xf>
    <xf numFmtId="0" fontId="59" fillId="0" borderId="0" xfId="98" applyFont="1" applyFill="1" applyBorder="1" applyAlignment="1">
      <alignment horizontal="left" vertical="center" wrapText="1"/>
    </xf>
    <xf numFmtId="0" fontId="56" fillId="0" borderId="0" xfId="98" applyFont="1" applyFill="1" applyBorder="1" applyAlignment="1">
      <alignment vertical="center" wrapText="1"/>
    </xf>
    <xf numFmtId="2" fontId="60" fillId="0" borderId="0" xfId="98" applyNumberFormat="1" applyFont="1" applyFill="1" applyBorder="1" applyAlignment="1">
      <alignment horizontal="center" vertical="center" wrapText="1"/>
    </xf>
    <xf numFmtId="2" fontId="59" fillId="0" borderId="0" xfId="98" applyNumberFormat="1" applyFont="1" applyFill="1" applyBorder="1" applyAlignment="1">
      <alignment horizontal="center" vertical="center" wrapText="1"/>
    </xf>
    <xf numFmtId="0" fontId="51" fillId="24" borderId="19" xfId="0" applyFont="1" applyFill="1" applyBorder="1" applyAlignment="1">
      <alignment horizontal="left" vertical="center" wrapText="1"/>
    </xf>
    <xf numFmtId="0" fontId="55" fillId="24" borderId="19" xfId="0" applyFont="1" applyFill="1" applyBorder="1" applyAlignment="1">
      <alignment horizontal="center"/>
    </xf>
    <xf numFmtId="0" fontId="55" fillId="24" borderId="19" xfId="0" applyFont="1" applyFill="1" applyBorder="1"/>
    <xf numFmtId="2" fontId="55" fillId="24" borderId="19" xfId="53" applyNumberFormat="1" applyFont="1" applyFill="1" applyBorder="1" applyAlignment="1">
      <alignment horizontal="center" vertical="center"/>
    </xf>
    <xf numFmtId="0" fontId="0" fillId="24" borderId="0" xfId="0" applyFill="1"/>
    <xf numFmtId="0" fontId="50" fillId="24" borderId="19" xfId="53" applyFont="1" applyFill="1" applyBorder="1"/>
    <xf numFmtId="0" fontId="51" fillId="24" borderId="19" xfId="71" applyFont="1" applyFill="1" applyBorder="1" applyAlignment="1">
      <alignment horizontal="left" vertical="center" wrapText="1"/>
    </xf>
    <xf numFmtId="2" fontId="51" fillId="24" borderId="19" xfId="115" applyNumberFormat="1" applyFont="1" applyFill="1" applyBorder="1" applyAlignment="1">
      <alignment horizontal="center" vertical="center" wrapText="1"/>
    </xf>
    <xf numFmtId="0" fontId="62" fillId="0" borderId="19" xfId="98" applyFont="1" applyFill="1" applyBorder="1" applyAlignment="1">
      <alignment horizontal="left" vertical="center" wrapText="1"/>
    </xf>
    <xf numFmtId="0" fontId="2" fillId="24" borderId="0" xfId="53" applyFont="1" applyFill="1"/>
    <xf numFmtId="2" fontId="49" fillId="24" borderId="19" xfId="53" applyNumberFormat="1" applyFont="1" applyFill="1" applyBorder="1" applyAlignment="1">
      <alignment horizontal="center" vertical="center"/>
    </xf>
    <xf numFmtId="2" fontId="49" fillId="24" borderId="19" xfId="53" applyNumberFormat="1" applyFont="1" applyFill="1" applyBorder="1" applyAlignment="1">
      <alignment horizontal="center" vertical="center" wrapText="1"/>
    </xf>
    <xf numFmtId="0" fontId="30" fillId="24" borderId="0" xfId="98" applyFont="1" applyFill="1"/>
    <xf numFmtId="2" fontId="51" fillId="24" borderId="19" xfId="98" applyNumberFormat="1" applyFont="1" applyFill="1" applyBorder="1" applyAlignment="1">
      <alignment horizontal="center" vertical="center"/>
    </xf>
    <xf numFmtId="2" fontId="55" fillId="24" borderId="19" xfId="115" applyNumberFormat="1" applyFont="1" applyFill="1" applyBorder="1" applyAlignment="1">
      <alignment horizontal="center" vertical="center" wrapText="1"/>
    </xf>
    <xf numFmtId="0" fontId="51" fillId="24" borderId="19" xfId="0" applyFont="1" applyFill="1" applyBorder="1" applyAlignment="1">
      <alignment horizontal="right"/>
    </xf>
    <xf numFmtId="0" fontId="51" fillId="24" borderId="19" xfId="0" applyFont="1" applyFill="1" applyBorder="1" applyAlignment="1">
      <alignment horizontal="left" wrapText="1"/>
    </xf>
    <xf numFmtId="2" fontId="7" fillId="0" borderId="0" xfId="53" applyNumberFormat="1" applyFont="1" applyAlignment="1">
      <alignment horizontal="left" vertical="center"/>
    </xf>
    <xf numFmtId="0" fontId="63" fillId="0" borderId="19" xfId="71" applyFont="1" applyFill="1" applyBorder="1" applyAlignment="1">
      <alignment horizontal="right" vertical="center" wrapText="1"/>
    </xf>
    <xf numFmtId="0" fontId="63" fillId="24" borderId="19" xfId="71" applyFont="1" applyFill="1" applyBorder="1" applyAlignment="1">
      <alignment horizontal="right" vertical="center" wrapText="1"/>
    </xf>
    <xf numFmtId="0" fontId="64" fillId="24" borderId="19" xfId="53" applyFont="1" applyFill="1" applyBorder="1" applyAlignment="1">
      <alignment horizontal="center"/>
    </xf>
    <xf numFmtId="0" fontId="51" fillId="24" borderId="19" xfId="115" applyFont="1" applyFill="1" applyBorder="1" applyAlignment="1">
      <alignment horizontal="left" vertical="center" wrapText="1"/>
    </xf>
    <xf numFmtId="0" fontId="51" fillId="24" borderId="19" xfId="115" applyNumberFormat="1" applyFont="1" applyFill="1" applyBorder="1" applyAlignment="1" applyProtection="1">
      <alignment horizontal="center" vertical="center" wrapText="1"/>
    </xf>
    <xf numFmtId="0" fontId="63" fillId="24" borderId="19" xfId="115" applyFont="1" applyFill="1" applyBorder="1" applyAlignment="1">
      <alignment horizontal="left" vertical="center" wrapText="1"/>
    </xf>
    <xf numFmtId="0" fontId="51" fillId="24" borderId="19" xfId="115" applyFont="1" applyFill="1" applyBorder="1" applyAlignment="1">
      <alignment horizontal="right" vertical="center" wrapText="1"/>
    </xf>
    <xf numFmtId="0" fontId="51" fillId="24" borderId="19" xfId="98" applyFont="1" applyFill="1" applyBorder="1" applyAlignment="1">
      <alignment horizontal="right" vertical="center" wrapText="1"/>
    </xf>
    <xf numFmtId="0" fontId="51" fillId="24" borderId="19" xfId="98" applyFont="1" applyFill="1" applyBorder="1" applyAlignment="1">
      <alignment horizontal="center" vertical="center"/>
    </xf>
    <xf numFmtId="0" fontId="51" fillId="24" borderId="19" xfId="98" applyFont="1" applyFill="1" applyBorder="1" applyAlignment="1">
      <alignment horizontal="left" vertical="center" wrapText="1"/>
    </xf>
    <xf numFmtId="0" fontId="63" fillId="24" borderId="19" xfId="115" applyFont="1" applyFill="1" applyBorder="1" applyAlignment="1">
      <alignment horizontal="right" vertical="center" wrapText="1"/>
    </xf>
    <xf numFmtId="0" fontId="63" fillId="24" borderId="19" xfId="98" applyFont="1" applyFill="1" applyBorder="1" applyAlignment="1">
      <alignment horizontal="center" vertical="center"/>
    </xf>
    <xf numFmtId="0" fontId="63" fillId="24" borderId="19" xfId="98" applyFont="1" applyFill="1" applyBorder="1" applyAlignment="1">
      <alignment horizontal="left" vertical="center" wrapText="1"/>
    </xf>
    <xf numFmtId="0" fontId="51" fillId="24" borderId="19" xfId="98" applyFont="1" applyFill="1" applyBorder="1" applyAlignment="1">
      <alignment horizontal="center" vertical="center" wrapText="1"/>
    </xf>
    <xf numFmtId="0" fontId="51" fillId="24" borderId="19" xfId="98" applyFont="1" applyFill="1" applyBorder="1" applyAlignment="1">
      <alignment horizontal="left" wrapText="1"/>
    </xf>
    <xf numFmtId="2" fontId="51" fillId="24" borderId="19" xfId="98" applyNumberFormat="1" applyFont="1" applyFill="1" applyBorder="1" applyAlignment="1">
      <alignment horizontal="right" vertical="center" wrapText="1"/>
    </xf>
    <xf numFmtId="0" fontId="63" fillId="24" borderId="19" xfId="0" applyFont="1" applyFill="1" applyBorder="1" applyAlignment="1">
      <alignment vertical="center" wrapText="1"/>
    </xf>
    <xf numFmtId="0" fontId="63" fillId="24" borderId="19" xfId="0" applyFont="1" applyFill="1" applyBorder="1" applyAlignment="1">
      <alignment horizontal="right" vertical="center" wrapText="1"/>
    </xf>
    <xf numFmtId="0" fontId="50" fillId="24" borderId="19" xfId="0" applyFont="1" applyFill="1" applyBorder="1" applyAlignment="1">
      <alignment horizontal="right" vertical="center" wrapText="1"/>
    </xf>
    <xf numFmtId="0" fontId="51" fillId="24" borderId="19" xfId="0" applyFont="1" applyFill="1" applyBorder="1" applyAlignment="1">
      <alignment horizontal="left"/>
    </xf>
    <xf numFmtId="0" fontId="63" fillId="24" borderId="19" xfId="0" applyFont="1" applyFill="1" applyBorder="1" applyAlignment="1">
      <alignment horizontal="left"/>
    </xf>
    <xf numFmtId="0" fontId="63" fillId="24" borderId="19" xfId="0" applyFont="1" applyFill="1" applyBorder="1" applyAlignment="1">
      <alignment horizontal="right"/>
    </xf>
    <xf numFmtId="0" fontId="63" fillId="24" borderId="19" xfId="0" applyFont="1" applyFill="1" applyBorder="1" applyAlignment="1">
      <alignment horizontal="left" wrapText="1"/>
    </xf>
    <xf numFmtId="0" fontId="51" fillId="27" borderId="19" xfId="0" applyFont="1" applyFill="1" applyBorder="1" applyAlignment="1">
      <alignment vertical="center" wrapText="1"/>
    </xf>
    <xf numFmtId="0" fontId="50" fillId="27" borderId="19" xfId="0" applyFont="1" applyFill="1" applyBorder="1" applyAlignment="1">
      <alignment horizontal="right" vertical="center" wrapText="1"/>
    </xf>
    <xf numFmtId="0" fontId="50" fillId="27" borderId="19" xfId="0" applyFont="1" applyFill="1" applyBorder="1"/>
    <xf numFmtId="0" fontId="50" fillId="27" borderId="19" xfId="0" applyFont="1" applyFill="1" applyBorder="1" applyAlignment="1">
      <alignment horizontal="right" wrapText="1"/>
    </xf>
    <xf numFmtId="0" fontId="55" fillId="27" borderId="19" xfId="0" applyFont="1" applyFill="1" applyBorder="1" applyAlignment="1">
      <alignment horizontal="right"/>
    </xf>
    <xf numFmtId="0" fontId="51" fillId="27" borderId="19" xfId="0" applyFont="1" applyFill="1" applyBorder="1" applyAlignment="1">
      <alignment horizontal="right" vertical="center" wrapText="1"/>
    </xf>
    <xf numFmtId="0" fontId="15" fillId="25" borderId="33" xfId="74" applyFont="1" applyFill="1" applyBorder="1" applyAlignment="1">
      <alignment horizontal="center"/>
    </xf>
    <xf numFmtId="0" fontId="15" fillId="25" borderId="34" xfId="74" applyFont="1" applyFill="1" applyBorder="1" applyAlignment="1">
      <alignment horizontal="center"/>
    </xf>
    <xf numFmtId="0" fontId="15" fillId="25" borderId="35" xfId="74" applyFont="1" applyFill="1" applyBorder="1" applyAlignment="1">
      <alignment horizontal="center"/>
    </xf>
    <xf numFmtId="0" fontId="21" fillId="0" borderId="0" xfId="74" applyFont="1" applyAlignment="1">
      <alignment horizontal="right"/>
    </xf>
    <xf numFmtId="0" fontId="21" fillId="0" borderId="0" xfId="74" applyFont="1" applyAlignment="1">
      <alignment horizontal="right" vertical="center"/>
    </xf>
    <xf numFmtId="0" fontId="16" fillId="0" borderId="0" xfId="74" applyFont="1" applyAlignment="1">
      <alignment horizontal="left"/>
    </xf>
    <xf numFmtId="0" fontId="22" fillId="0" borderId="32" xfId="74" applyFont="1" applyFill="1" applyBorder="1" applyAlignment="1">
      <alignment horizontal="right" vertical="center"/>
    </xf>
    <xf numFmtId="0" fontId="7" fillId="0" borderId="0" xfId="53" applyFont="1" applyAlignment="1">
      <alignment horizontal="left" vertical="center"/>
    </xf>
    <xf numFmtId="0" fontId="23" fillId="0" borderId="0" xfId="74" applyFont="1" applyAlignment="1">
      <alignment horizontal="right" wrapText="1"/>
    </xf>
    <xf numFmtId="0" fontId="0" fillId="0" borderId="0" xfId="0" applyAlignment="1">
      <alignment horizontal="right" wrapText="1"/>
    </xf>
    <xf numFmtId="0" fontId="55" fillId="0" borderId="33" xfId="0" applyFont="1" applyBorder="1" applyAlignment="1">
      <alignment horizontal="right"/>
    </xf>
    <xf numFmtId="0" fontId="55" fillId="0" borderId="34" xfId="0" applyFont="1" applyBorder="1" applyAlignment="1">
      <alignment horizontal="right"/>
    </xf>
    <xf numFmtId="0" fontId="55" fillId="0" borderId="35" xfId="0" applyFont="1" applyBorder="1" applyAlignment="1">
      <alignment horizontal="right"/>
    </xf>
    <xf numFmtId="0" fontId="10" fillId="0" borderId="0" xfId="53" applyFont="1" applyAlignment="1">
      <alignment horizontal="left" vertical="center" wrapText="1"/>
    </xf>
    <xf numFmtId="0" fontId="61" fillId="24" borderId="19" xfId="53" applyFont="1" applyFill="1" applyBorder="1" applyAlignment="1">
      <alignment horizontal="center" vertical="center" textRotation="90"/>
    </xf>
    <xf numFmtId="0" fontId="61" fillId="24" borderId="19" xfId="53" applyFont="1" applyFill="1" applyBorder="1" applyAlignment="1">
      <alignment horizontal="center" vertical="center" wrapText="1"/>
    </xf>
    <xf numFmtId="0" fontId="61" fillId="24" borderId="19" xfId="53" applyFont="1" applyFill="1" applyBorder="1" applyAlignment="1">
      <alignment horizontal="center" vertical="center" textRotation="90" wrapText="1"/>
    </xf>
    <xf numFmtId="2" fontId="61" fillId="24" borderId="19" xfId="53" applyNumberFormat="1" applyFont="1" applyFill="1" applyBorder="1" applyAlignment="1">
      <alignment horizontal="center" vertical="center" textRotation="90"/>
    </xf>
    <xf numFmtId="0" fontId="61" fillId="24" borderId="19" xfId="53" applyFont="1" applyFill="1" applyBorder="1" applyAlignment="1">
      <alignment horizontal="center" vertical="center"/>
    </xf>
    <xf numFmtId="0" fontId="6" fillId="0" borderId="0" xfId="71" applyFont="1" applyBorder="1" applyAlignment="1">
      <alignment horizontal="left" vertical="center"/>
    </xf>
    <xf numFmtId="0" fontId="6" fillId="0" borderId="0" xfId="71" applyFont="1" applyBorder="1" applyAlignment="1">
      <alignment horizontal="center" vertical="center"/>
    </xf>
    <xf numFmtId="0" fontId="9" fillId="24" borderId="36" xfId="53" applyFont="1" applyFill="1" applyBorder="1" applyAlignment="1">
      <alignment horizontal="center" vertical="center"/>
    </xf>
    <xf numFmtId="0" fontId="9" fillId="24" borderId="37" xfId="53" applyFont="1" applyFill="1" applyBorder="1" applyAlignment="1">
      <alignment horizontal="center" vertical="center"/>
    </xf>
    <xf numFmtId="0" fontId="9" fillId="24" borderId="38" xfId="53" applyFont="1" applyFill="1" applyBorder="1" applyAlignment="1">
      <alignment horizontal="center" vertical="center"/>
    </xf>
    <xf numFmtId="0" fontId="50" fillId="24" borderId="33" xfId="53" applyFont="1" applyFill="1" applyBorder="1" applyAlignment="1">
      <alignment horizontal="right"/>
    </xf>
    <xf numFmtId="0" fontId="50" fillId="24" borderId="34" xfId="53" applyFont="1" applyFill="1" applyBorder="1" applyAlignment="1">
      <alignment horizontal="right"/>
    </xf>
    <xf numFmtId="0" fontId="50" fillId="24" borderId="35" xfId="53" applyFont="1" applyFill="1" applyBorder="1" applyAlignment="1">
      <alignment horizontal="right"/>
    </xf>
    <xf numFmtId="0" fontId="49" fillId="24" borderId="39" xfId="53" applyFont="1" applyFill="1" applyBorder="1" applyAlignment="1">
      <alignment horizontal="left" vertical="center" textRotation="90"/>
    </xf>
    <xf numFmtId="0" fontId="49" fillId="24" borderId="30" xfId="53" applyFont="1" applyFill="1" applyBorder="1" applyAlignment="1">
      <alignment horizontal="left" vertical="center" textRotation="90"/>
    </xf>
    <xf numFmtId="0" fontId="49" fillId="24" borderId="40" xfId="53" applyFont="1" applyFill="1" applyBorder="1" applyAlignment="1">
      <alignment horizontal="center" vertical="center" wrapText="1"/>
    </xf>
    <xf numFmtId="0" fontId="49" fillId="24" borderId="15" xfId="53" applyFont="1" applyFill="1" applyBorder="1" applyAlignment="1">
      <alignment horizontal="center" vertical="center" wrapText="1"/>
    </xf>
    <xf numFmtId="0" fontId="49" fillId="24" borderId="41" xfId="53" applyFont="1" applyFill="1" applyBorder="1" applyAlignment="1">
      <alignment horizontal="center" vertical="center" textRotation="90" wrapText="1"/>
    </xf>
    <xf numFmtId="0" fontId="49" fillId="24" borderId="10" xfId="53" applyFont="1" applyFill="1" applyBorder="1" applyAlignment="1">
      <alignment horizontal="center" vertical="center" textRotation="90" wrapText="1"/>
    </xf>
    <xf numFmtId="2" fontId="49" fillId="24" borderId="41" xfId="53" applyNumberFormat="1" applyFont="1" applyFill="1" applyBorder="1" applyAlignment="1">
      <alignment horizontal="center" vertical="center" textRotation="90"/>
    </xf>
    <xf numFmtId="2" fontId="49" fillId="24" borderId="10" xfId="53" applyNumberFormat="1" applyFont="1" applyFill="1" applyBorder="1" applyAlignment="1">
      <alignment horizontal="center" vertical="center" textRotation="90"/>
    </xf>
    <xf numFmtId="0" fontId="49" fillId="24" borderId="41" xfId="53" applyFont="1" applyFill="1" applyBorder="1" applyAlignment="1">
      <alignment horizontal="center" vertical="center"/>
    </xf>
    <xf numFmtId="0" fontId="49" fillId="24" borderId="42" xfId="53" applyFont="1" applyFill="1" applyBorder="1" applyAlignment="1">
      <alignment horizontal="center" vertical="center"/>
    </xf>
    <xf numFmtId="0" fontId="49" fillId="24" borderId="39" xfId="53" applyFont="1" applyFill="1" applyBorder="1" applyAlignment="1">
      <alignment horizontal="center" vertical="center"/>
    </xf>
    <xf numFmtId="0" fontId="49" fillId="24" borderId="43" xfId="53" applyFont="1" applyFill="1" applyBorder="1" applyAlignment="1">
      <alignment horizontal="center" vertical="center"/>
    </xf>
    <xf numFmtId="0" fontId="49" fillId="24" borderId="41" xfId="53" applyFont="1" applyFill="1" applyBorder="1" applyAlignment="1">
      <alignment horizontal="left" vertical="center" wrapText="1"/>
    </xf>
    <xf numFmtId="0" fontId="49" fillId="24" borderId="10" xfId="53" applyFont="1" applyFill="1" applyBorder="1" applyAlignment="1">
      <alignment horizontal="left" vertical="center" wrapText="1"/>
    </xf>
    <xf numFmtId="0" fontId="51" fillId="0" borderId="19" xfId="119" applyFont="1" applyFill="1" applyBorder="1" applyAlignment="1">
      <alignment horizontal="center" vertical="center"/>
    </xf>
    <xf numFmtId="0" fontId="22" fillId="0" borderId="0" xfId="98" applyFont="1" applyAlignment="1">
      <alignment horizontal="left" vertical="center"/>
    </xf>
    <xf numFmtId="0" fontId="51" fillId="0" borderId="19" xfId="119" applyFont="1" applyFill="1" applyBorder="1" applyAlignment="1">
      <alignment horizontal="center" vertical="center" textRotation="90" wrapText="1"/>
    </xf>
    <xf numFmtId="0" fontId="51" fillId="0" borderId="19" xfId="119" applyFont="1" applyFill="1" applyBorder="1" applyAlignment="1">
      <alignment horizontal="center" vertical="center" wrapText="1"/>
    </xf>
    <xf numFmtId="2" fontId="51" fillId="0" borderId="19" xfId="119" applyNumberFormat="1" applyFont="1" applyFill="1" applyBorder="1" applyAlignment="1">
      <alignment horizontal="center" vertical="center" textRotation="90" wrapText="1"/>
    </xf>
    <xf numFmtId="0" fontId="14" fillId="24" borderId="39" xfId="53" applyFont="1" applyFill="1" applyBorder="1" applyAlignment="1">
      <alignment horizontal="center" vertical="center"/>
    </xf>
    <xf numFmtId="0" fontId="14" fillId="24" borderId="41" xfId="53" applyFont="1" applyFill="1" applyBorder="1" applyAlignment="1">
      <alignment horizontal="center" vertical="center"/>
    </xf>
    <xf numFmtId="0" fontId="14" fillId="24" borderId="43" xfId="53" applyFont="1" applyFill="1" applyBorder="1" applyAlignment="1">
      <alignment horizontal="center" vertical="center"/>
    </xf>
    <xf numFmtId="0" fontId="10" fillId="0" borderId="0" xfId="53" applyFont="1" applyAlignment="1">
      <alignment vertical="center" wrapText="1"/>
    </xf>
    <xf numFmtId="0" fontId="0" fillId="0" borderId="0" xfId="0" applyAlignment="1">
      <alignment vertical="center" wrapText="1"/>
    </xf>
    <xf numFmtId="0" fontId="52" fillId="24" borderId="19" xfId="53" applyFont="1" applyFill="1" applyBorder="1" applyAlignment="1">
      <alignment horizontal="right"/>
    </xf>
    <xf numFmtId="0" fontId="14" fillId="24" borderId="39" xfId="53" applyFont="1" applyFill="1" applyBorder="1" applyAlignment="1">
      <alignment horizontal="center" vertical="center" textRotation="90"/>
    </xf>
    <xf numFmtId="0" fontId="14" fillId="24" borderId="30" xfId="53" applyFont="1" applyFill="1" applyBorder="1" applyAlignment="1">
      <alignment horizontal="center" vertical="center" textRotation="90"/>
    </xf>
    <xf numFmtId="0" fontId="14" fillId="24" borderId="41" xfId="53" applyFont="1" applyFill="1" applyBorder="1" applyAlignment="1">
      <alignment horizontal="center" vertical="center" wrapText="1"/>
    </xf>
    <xf numFmtId="0" fontId="14" fillId="24" borderId="10" xfId="53" applyFont="1" applyFill="1" applyBorder="1" applyAlignment="1">
      <alignment horizontal="center" vertical="center" wrapText="1"/>
    </xf>
    <xf numFmtId="0" fontId="14" fillId="24" borderId="41" xfId="53" applyFont="1" applyFill="1" applyBorder="1" applyAlignment="1">
      <alignment horizontal="center" vertical="center" textRotation="90" wrapText="1"/>
    </xf>
    <xf numFmtId="0" fontId="14" fillId="24" borderId="10" xfId="53" applyFont="1" applyFill="1" applyBorder="1" applyAlignment="1">
      <alignment horizontal="center" vertical="center" textRotation="90" wrapText="1"/>
    </xf>
    <xf numFmtId="2" fontId="14" fillId="24" borderId="41" xfId="53" applyNumberFormat="1" applyFont="1" applyFill="1" applyBorder="1" applyAlignment="1">
      <alignment horizontal="center" vertical="center" textRotation="90"/>
    </xf>
    <xf numFmtId="2" fontId="14" fillId="24" borderId="10" xfId="53" applyNumberFormat="1" applyFont="1" applyFill="1" applyBorder="1" applyAlignment="1">
      <alignment horizontal="center" vertical="center" textRotation="90"/>
    </xf>
    <xf numFmtId="0" fontId="14" fillId="24" borderId="42" xfId="53" applyFont="1" applyFill="1" applyBorder="1" applyAlignment="1">
      <alignment horizontal="center" vertical="center"/>
    </xf>
  </cellXfs>
  <cellStyles count="12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Comma 3" xfId="29"/>
    <cellStyle name="Comma 4" xfId="30"/>
    <cellStyle name="Comma 5" xfId="31"/>
    <cellStyle name="Currency 2" xfId="32"/>
    <cellStyle name="Excel Built-in Normal" xfId="33"/>
    <cellStyle name="Excel Built-in Normal 1" xfId="34"/>
    <cellStyle name="Excel Built-in Normal 2" xfId="35"/>
    <cellStyle name="Explanatory Text 2" xfId="36"/>
    <cellStyle name="Good 2" xfId="37"/>
    <cellStyle name="Heading 1 2" xfId="38"/>
    <cellStyle name="Heading 2 2" xfId="39"/>
    <cellStyle name="Heading 3 2" xfId="40"/>
    <cellStyle name="Heading 4 2" xfId="41"/>
    <cellStyle name="Input 2" xfId="42"/>
    <cellStyle name="Komats 2" xfId="43"/>
    <cellStyle name="Linked Cell 2" xfId="44"/>
    <cellStyle name="Neutral 2" xfId="45"/>
    <cellStyle name="Normal" xfId="0" builtinId="0"/>
    <cellStyle name="Normal 10" xfId="46"/>
    <cellStyle name="Normal 10 4" xfId="47"/>
    <cellStyle name="Normal 101" xfId="48"/>
    <cellStyle name="Normal 103" xfId="49"/>
    <cellStyle name="Normal 104" xfId="50"/>
    <cellStyle name="Normal 108" xfId="51"/>
    <cellStyle name="Normal 11" xfId="52"/>
    <cellStyle name="Normal 12" xfId="53"/>
    <cellStyle name="Normal 12 2" xfId="54"/>
    <cellStyle name="Normal 12 2 2 2 2" xfId="55"/>
    <cellStyle name="Normal 12 3" xfId="56"/>
    <cellStyle name="Normal 12 3 2" xfId="57"/>
    <cellStyle name="Normal 13" xfId="58"/>
    <cellStyle name="Normal 14" xfId="59"/>
    <cellStyle name="Normal 15 2" xfId="60"/>
    <cellStyle name="Normal 15 3" xfId="61"/>
    <cellStyle name="Normal 16 2" xfId="62"/>
    <cellStyle name="Normal 19" xfId="63"/>
    <cellStyle name="Normal 2" xfId="64"/>
    <cellStyle name="Normal 2 2" xfId="65"/>
    <cellStyle name="Normal 2 2 2" xfId="66"/>
    <cellStyle name="Normal 2 2 3" xfId="67"/>
    <cellStyle name="Normal 2 3" xfId="68"/>
    <cellStyle name="Normal 2 4" xfId="69"/>
    <cellStyle name="Normal 2_AR" xfId="70"/>
    <cellStyle name="Normal 3" xfId="71"/>
    <cellStyle name="Normal 3 2" xfId="72"/>
    <cellStyle name="Normal 34" xfId="73"/>
    <cellStyle name="Normal 4" xfId="74"/>
    <cellStyle name="Normal 5" xfId="75"/>
    <cellStyle name="Normal 5 2" xfId="76"/>
    <cellStyle name="Normal 5 2 3" xfId="77"/>
    <cellStyle name="Normal 5 4" xfId="78"/>
    <cellStyle name="Normal 57" xfId="79"/>
    <cellStyle name="Normal 6" xfId="80"/>
    <cellStyle name="Normal 6 2" xfId="81"/>
    <cellStyle name="Normal 6 2 2" xfId="82"/>
    <cellStyle name="Normal 6 3" xfId="83"/>
    <cellStyle name="Normal 63" xfId="84"/>
    <cellStyle name="Normal 7" xfId="85"/>
    <cellStyle name="Normal 70" xfId="86"/>
    <cellStyle name="Normal 73" xfId="87"/>
    <cellStyle name="Normal 74" xfId="88"/>
    <cellStyle name="Normal 8" xfId="89"/>
    <cellStyle name="Normal 80" xfId="90"/>
    <cellStyle name="Normal 81" xfId="91"/>
    <cellStyle name="Normal 82" xfId="92"/>
    <cellStyle name="Normal 83" xfId="93"/>
    <cellStyle name="Normal 84" xfId="94"/>
    <cellStyle name="Normal 85" xfId="95"/>
    <cellStyle name="Normal 87" xfId="96"/>
    <cellStyle name="Normal 89" xfId="97"/>
    <cellStyle name="Normal 9" xfId="98"/>
    <cellStyle name="Normal 90" xfId="99"/>
    <cellStyle name="Normal 91" xfId="100"/>
    <cellStyle name="Normal 94" xfId="101"/>
    <cellStyle name="Normal 95" xfId="102"/>
    <cellStyle name="Normal 96" xfId="103"/>
    <cellStyle name="Normal 99" xfId="104"/>
    <cellStyle name="Normal_Gertrudes_Buvlaukums_1" xfId="105"/>
    <cellStyle name="normálne 2" xfId="106"/>
    <cellStyle name="Note 2" xfId="107"/>
    <cellStyle name="Output 2" xfId="108"/>
    <cellStyle name="Parastais 2" xfId="109"/>
    <cellStyle name="Parastais_adztame2" xfId="110"/>
    <cellStyle name="Parasts 2" xfId="111"/>
    <cellStyle name="Parasts 2 2" xfId="112"/>
    <cellStyle name="Parasts 3" xfId="113"/>
    <cellStyle name="Parasts 4" xfId="114"/>
    <cellStyle name="Parasts 4 2" xfId="115"/>
    <cellStyle name="Percent 2" xfId="116"/>
    <cellStyle name="Percent 2 2" xfId="117"/>
    <cellStyle name="Stils 1" xfId="118"/>
    <cellStyle name="Style 1" xfId="119"/>
    <cellStyle name="Title 2" xfId="120"/>
    <cellStyle name="Total 2" xfId="121"/>
    <cellStyle name="Warning Text 2" xfId="122"/>
    <cellStyle name="Обычный 2" xfId="123"/>
    <cellStyle name="Обычный_TAME LAPA" xfId="124"/>
    <cellStyle name="Стиль 1" xfId="12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xmlns="" id="{00000000-0008-0000-0500-000001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50" name="Text Box 3">
          <a:extLst>
            <a:ext uri="{FF2B5EF4-FFF2-40B4-BE49-F238E27FC236}">
              <a16:creationId xmlns:a16="http://schemas.microsoft.com/office/drawing/2014/main" xmlns="" id="{00000000-0008-0000-0500-000002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51" name="Text Box 4">
          <a:extLst>
            <a:ext uri="{FF2B5EF4-FFF2-40B4-BE49-F238E27FC236}">
              <a16:creationId xmlns:a16="http://schemas.microsoft.com/office/drawing/2014/main" xmlns="" id="{00000000-0008-0000-0500-000003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52" name="Text Box 5">
          <a:extLst>
            <a:ext uri="{FF2B5EF4-FFF2-40B4-BE49-F238E27FC236}">
              <a16:creationId xmlns:a16="http://schemas.microsoft.com/office/drawing/2014/main" xmlns="" id="{00000000-0008-0000-0500-000004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53" name="Text Box 2">
          <a:extLst>
            <a:ext uri="{FF2B5EF4-FFF2-40B4-BE49-F238E27FC236}">
              <a16:creationId xmlns:a16="http://schemas.microsoft.com/office/drawing/2014/main" xmlns="" id="{00000000-0008-0000-0500-000005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54" name="Text Box 3">
          <a:extLst>
            <a:ext uri="{FF2B5EF4-FFF2-40B4-BE49-F238E27FC236}">
              <a16:creationId xmlns:a16="http://schemas.microsoft.com/office/drawing/2014/main" xmlns="" id="{00000000-0008-0000-0500-000006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55" name="Text Box 4">
          <a:extLst>
            <a:ext uri="{FF2B5EF4-FFF2-40B4-BE49-F238E27FC236}">
              <a16:creationId xmlns:a16="http://schemas.microsoft.com/office/drawing/2014/main" xmlns="" id="{00000000-0008-0000-0500-000007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56" name="Text Box 5">
          <a:extLst>
            <a:ext uri="{FF2B5EF4-FFF2-40B4-BE49-F238E27FC236}">
              <a16:creationId xmlns:a16="http://schemas.microsoft.com/office/drawing/2014/main" xmlns="" id="{00000000-0008-0000-0500-000008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57" name="Text Box 2">
          <a:extLst>
            <a:ext uri="{FF2B5EF4-FFF2-40B4-BE49-F238E27FC236}">
              <a16:creationId xmlns:a16="http://schemas.microsoft.com/office/drawing/2014/main" xmlns="" id="{00000000-0008-0000-0500-000009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58" name="Text Box 3">
          <a:extLst>
            <a:ext uri="{FF2B5EF4-FFF2-40B4-BE49-F238E27FC236}">
              <a16:creationId xmlns:a16="http://schemas.microsoft.com/office/drawing/2014/main" xmlns="" id="{00000000-0008-0000-0500-00000A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59" name="Text Box 4">
          <a:extLst>
            <a:ext uri="{FF2B5EF4-FFF2-40B4-BE49-F238E27FC236}">
              <a16:creationId xmlns:a16="http://schemas.microsoft.com/office/drawing/2014/main" xmlns="" id="{00000000-0008-0000-0500-00000B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60" name="Text Box 5">
          <a:extLst>
            <a:ext uri="{FF2B5EF4-FFF2-40B4-BE49-F238E27FC236}">
              <a16:creationId xmlns:a16="http://schemas.microsoft.com/office/drawing/2014/main" xmlns="" id="{00000000-0008-0000-0500-00000C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61" name="Text Box 2">
          <a:extLst>
            <a:ext uri="{FF2B5EF4-FFF2-40B4-BE49-F238E27FC236}">
              <a16:creationId xmlns:a16="http://schemas.microsoft.com/office/drawing/2014/main" xmlns="" id="{00000000-0008-0000-0500-00000D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62" name="Text Box 3">
          <a:extLst>
            <a:ext uri="{FF2B5EF4-FFF2-40B4-BE49-F238E27FC236}">
              <a16:creationId xmlns:a16="http://schemas.microsoft.com/office/drawing/2014/main" xmlns="" id="{00000000-0008-0000-0500-00000E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63" name="Text Box 4">
          <a:extLst>
            <a:ext uri="{FF2B5EF4-FFF2-40B4-BE49-F238E27FC236}">
              <a16:creationId xmlns:a16="http://schemas.microsoft.com/office/drawing/2014/main" xmlns="" id="{00000000-0008-0000-0500-00000F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64" name="Text Box 5">
          <a:extLst>
            <a:ext uri="{FF2B5EF4-FFF2-40B4-BE49-F238E27FC236}">
              <a16:creationId xmlns:a16="http://schemas.microsoft.com/office/drawing/2014/main" xmlns="" id="{00000000-0008-0000-0500-000010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65" name="Text Box 2">
          <a:extLst>
            <a:ext uri="{FF2B5EF4-FFF2-40B4-BE49-F238E27FC236}">
              <a16:creationId xmlns:a16="http://schemas.microsoft.com/office/drawing/2014/main" xmlns="" id="{00000000-0008-0000-0500-000011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66" name="Text Box 3">
          <a:extLst>
            <a:ext uri="{FF2B5EF4-FFF2-40B4-BE49-F238E27FC236}">
              <a16:creationId xmlns:a16="http://schemas.microsoft.com/office/drawing/2014/main" xmlns="" id="{00000000-0008-0000-0500-000012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67" name="Text Box 4">
          <a:extLst>
            <a:ext uri="{FF2B5EF4-FFF2-40B4-BE49-F238E27FC236}">
              <a16:creationId xmlns:a16="http://schemas.microsoft.com/office/drawing/2014/main" xmlns="" id="{00000000-0008-0000-0500-000013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68" name="Text Box 5">
          <a:extLst>
            <a:ext uri="{FF2B5EF4-FFF2-40B4-BE49-F238E27FC236}">
              <a16:creationId xmlns:a16="http://schemas.microsoft.com/office/drawing/2014/main" xmlns="" id="{00000000-0008-0000-0500-000014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69" name="Text Box 2">
          <a:extLst>
            <a:ext uri="{FF2B5EF4-FFF2-40B4-BE49-F238E27FC236}">
              <a16:creationId xmlns:a16="http://schemas.microsoft.com/office/drawing/2014/main" xmlns="" id="{00000000-0008-0000-0500-000015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70" name="Text Box 3">
          <a:extLst>
            <a:ext uri="{FF2B5EF4-FFF2-40B4-BE49-F238E27FC236}">
              <a16:creationId xmlns:a16="http://schemas.microsoft.com/office/drawing/2014/main" xmlns="" id="{00000000-0008-0000-0500-000016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71" name="Text Box 4">
          <a:extLst>
            <a:ext uri="{FF2B5EF4-FFF2-40B4-BE49-F238E27FC236}">
              <a16:creationId xmlns:a16="http://schemas.microsoft.com/office/drawing/2014/main" xmlns="" id="{00000000-0008-0000-0500-000017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72" name="Text Box 5">
          <a:extLst>
            <a:ext uri="{FF2B5EF4-FFF2-40B4-BE49-F238E27FC236}">
              <a16:creationId xmlns:a16="http://schemas.microsoft.com/office/drawing/2014/main" xmlns="" id="{00000000-0008-0000-0500-000018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73" name="Text Box 2">
          <a:extLst>
            <a:ext uri="{FF2B5EF4-FFF2-40B4-BE49-F238E27FC236}">
              <a16:creationId xmlns:a16="http://schemas.microsoft.com/office/drawing/2014/main" xmlns="" id="{00000000-0008-0000-0500-000019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74" name="Text Box 3">
          <a:extLst>
            <a:ext uri="{FF2B5EF4-FFF2-40B4-BE49-F238E27FC236}">
              <a16:creationId xmlns:a16="http://schemas.microsoft.com/office/drawing/2014/main" xmlns="" id="{00000000-0008-0000-0500-00001A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75" name="Text Box 4">
          <a:extLst>
            <a:ext uri="{FF2B5EF4-FFF2-40B4-BE49-F238E27FC236}">
              <a16:creationId xmlns:a16="http://schemas.microsoft.com/office/drawing/2014/main" xmlns="" id="{00000000-0008-0000-0500-00001B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76" name="Text Box 5">
          <a:extLst>
            <a:ext uri="{FF2B5EF4-FFF2-40B4-BE49-F238E27FC236}">
              <a16:creationId xmlns:a16="http://schemas.microsoft.com/office/drawing/2014/main" xmlns="" id="{00000000-0008-0000-0500-00001C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77" name="Text Box 2">
          <a:extLst>
            <a:ext uri="{FF2B5EF4-FFF2-40B4-BE49-F238E27FC236}">
              <a16:creationId xmlns:a16="http://schemas.microsoft.com/office/drawing/2014/main" xmlns="" id="{00000000-0008-0000-0500-00001D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78" name="Text Box 3">
          <a:extLst>
            <a:ext uri="{FF2B5EF4-FFF2-40B4-BE49-F238E27FC236}">
              <a16:creationId xmlns:a16="http://schemas.microsoft.com/office/drawing/2014/main" xmlns="" id="{00000000-0008-0000-0500-00001E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79" name="Text Box 4">
          <a:extLst>
            <a:ext uri="{FF2B5EF4-FFF2-40B4-BE49-F238E27FC236}">
              <a16:creationId xmlns:a16="http://schemas.microsoft.com/office/drawing/2014/main" xmlns="" id="{00000000-0008-0000-0500-00001F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80" name="Text Box 5">
          <a:extLst>
            <a:ext uri="{FF2B5EF4-FFF2-40B4-BE49-F238E27FC236}">
              <a16:creationId xmlns:a16="http://schemas.microsoft.com/office/drawing/2014/main" xmlns="" id="{00000000-0008-0000-0500-000020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81" name="Text Box 2">
          <a:extLst>
            <a:ext uri="{FF2B5EF4-FFF2-40B4-BE49-F238E27FC236}">
              <a16:creationId xmlns:a16="http://schemas.microsoft.com/office/drawing/2014/main" xmlns="" id="{00000000-0008-0000-0500-000021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82" name="Text Box 3">
          <a:extLst>
            <a:ext uri="{FF2B5EF4-FFF2-40B4-BE49-F238E27FC236}">
              <a16:creationId xmlns:a16="http://schemas.microsoft.com/office/drawing/2014/main" xmlns="" id="{00000000-0008-0000-0500-000022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83" name="Text Box 4">
          <a:extLst>
            <a:ext uri="{FF2B5EF4-FFF2-40B4-BE49-F238E27FC236}">
              <a16:creationId xmlns:a16="http://schemas.microsoft.com/office/drawing/2014/main" xmlns="" id="{00000000-0008-0000-0500-000023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84" name="Text Box 5">
          <a:extLst>
            <a:ext uri="{FF2B5EF4-FFF2-40B4-BE49-F238E27FC236}">
              <a16:creationId xmlns:a16="http://schemas.microsoft.com/office/drawing/2014/main" xmlns="" id="{00000000-0008-0000-0500-000024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85" name="Text Box 2">
          <a:extLst>
            <a:ext uri="{FF2B5EF4-FFF2-40B4-BE49-F238E27FC236}">
              <a16:creationId xmlns:a16="http://schemas.microsoft.com/office/drawing/2014/main" xmlns="" id="{00000000-0008-0000-0500-000025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86" name="Text Box 3">
          <a:extLst>
            <a:ext uri="{FF2B5EF4-FFF2-40B4-BE49-F238E27FC236}">
              <a16:creationId xmlns:a16="http://schemas.microsoft.com/office/drawing/2014/main" xmlns="" id="{00000000-0008-0000-0500-000026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87" name="Text Box 4">
          <a:extLst>
            <a:ext uri="{FF2B5EF4-FFF2-40B4-BE49-F238E27FC236}">
              <a16:creationId xmlns:a16="http://schemas.microsoft.com/office/drawing/2014/main" xmlns="" id="{00000000-0008-0000-0500-000027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88" name="Text Box 5">
          <a:extLst>
            <a:ext uri="{FF2B5EF4-FFF2-40B4-BE49-F238E27FC236}">
              <a16:creationId xmlns:a16="http://schemas.microsoft.com/office/drawing/2014/main" xmlns="" id="{00000000-0008-0000-0500-000028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89" name="Text Box 2">
          <a:extLst>
            <a:ext uri="{FF2B5EF4-FFF2-40B4-BE49-F238E27FC236}">
              <a16:creationId xmlns:a16="http://schemas.microsoft.com/office/drawing/2014/main" xmlns="" id="{00000000-0008-0000-0500-000029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90" name="Text Box 3">
          <a:extLst>
            <a:ext uri="{FF2B5EF4-FFF2-40B4-BE49-F238E27FC236}">
              <a16:creationId xmlns:a16="http://schemas.microsoft.com/office/drawing/2014/main" xmlns="" id="{00000000-0008-0000-0500-00002A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91" name="Text Box 4">
          <a:extLst>
            <a:ext uri="{FF2B5EF4-FFF2-40B4-BE49-F238E27FC236}">
              <a16:creationId xmlns:a16="http://schemas.microsoft.com/office/drawing/2014/main" xmlns="" id="{00000000-0008-0000-0500-00002B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92" name="Text Box 5">
          <a:extLst>
            <a:ext uri="{FF2B5EF4-FFF2-40B4-BE49-F238E27FC236}">
              <a16:creationId xmlns:a16="http://schemas.microsoft.com/office/drawing/2014/main" xmlns="" id="{00000000-0008-0000-0500-00002C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93" name="Text Box 2">
          <a:extLst>
            <a:ext uri="{FF2B5EF4-FFF2-40B4-BE49-F238E27FC236}">
              <a16:creationId xmlns:a16="http://schemas.microsoft.com/office/drawing/2014/main" xmlns="" id="{00000000-0008-0000-0500-00002D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94" name="Text Box 3">
          <a:extLst>
            <a:ext uri="{FF2B5EF4-FFF2-40B4-BE49-F238E27FC236}">
              <a16:creationId xmlns:a16="http://schemas.microsoft.com/office/drawing/2014/main" xmlns="" id="{00000000-0008-0000-0500-00002E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95" name="Text Box 4">
          <a:extLst>
            <a:ext uri="{FF2B5EF4-FFF2-40B4-BE49-F238E27FC236}">
              <a16:creationId xmlns:a16="http://schemas.microsoft.com/office/drawing/2014/main" xmlns="" id="{00000000-0008-0000-0500-00002F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96" name="Text Box 5">
          <a:extLst>
            <a:ext uri="{FF2B5EF4-FFF2-40B4-BE49-F238E27FC236}">
              <a16:creationId xmlns:a16="http://schemas.microsoft.com/office/drawing/2014/main" xmlns="" id="{00000000-0008-0000-0500-000030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97" name="Text Box 2">
          <a:extLst>
            <a:ext uri="{FF2B5EF4-FFF2-40B4-BE49-F238E27FC236}">
              <a16:creationId xmlns:a16="http://schemas.microsoft.com/office/drawing/2014/main" xmlns="" id="{00000000-0008-0000-0500-000031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98" name="Text Box 3">
          <a:extLst>
            <a:ext uri="{FF2B5EF4-FFF2-40B4-BE49-F238E27FC236}">
              <a16:creationId xmlns:a16="http://schemas.microsoft.com/office/drawing/2014/main" xmlns="" id="{00000000-0008-0000-0500-000032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099" name="Text Box 4">
          <a:extLst>
            <a:ext uri="{FF2B5EF4-FFF2-40B4-BE49-F238E27FC236}">
              <a16:creationId xmlns:a16="http://schemas.microsoft.com/office/drawing/2014/main" xmlns="" id="{00000000-0008-0000-0500-000033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00" name="Text Box 5">
          <a:extLst>
            <a:ext uri="{FF2B5EF4-FFF2-40B4-BE49-F238E27FC236}">
              <a16:creationId xmlns:a16="http://schemas.microsoft.com/office/drawing/2014/main" xmlns="" id="{00000000-0008-0000-0500-000034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01" name="Text Box 2">
          <a:extLst>
            <a:ext uri="{FF2B5EF4-FFF2-40B4-BE49-F238E27FC236}">
              <a16:creationId xmlns:a16="http://schemas.microsoft.com/office/drawing/2014/main" xmlns="" id="{00000000-0008-0000-0500-000035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02" name="Text Box 3">
          <a:extLst>
            <a:ext uri="{FF2B5EF4-FFF2-40B4-BE49-F238E27FC236}">
              <a16:creationId xmlns:a16="http://schemas.microsoft.com/office/drawing/2014/main" xmlns="" id="{00000000-0008-0000-0500-000036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03" name="Text Box 4">
          <a:extLst>
            <a:ext uri="{FF2B5EF4-FFF2-40B4-BE49-F238E27FC236}">
              <a16:creationId xmlns:a16="http://schemas.microsoft.com/office/drawing/2014/main" xmlns="" id="{00000000-0008-0000-0500-000037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04" name="Text Box 5">
          <a:extLst>
            <a:ext uri="{FF2B5EF4-FFF2-40B4-BE49-F238E27FC236}">
              <a16:creationId xmlns:a16="http://schemas.microsoft.com/office/drawing/2014/main" xmlns="" id="{00000000-0008-0000-0500-000038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05" name="Text Box 2">
          <a:extLst>
            <a:ext uri="{FF2B5EF4-FFF2-40B4-BE49-F238E27FC236}">
              <a16:creationId xmlns:a16="http://schemas.microsoft.com/office/drawing/2014/main" xmlns="" id="{00000000-0008-0000-0500-000039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06" name="Text Box 3">
          <a:extLst>
            <a:ext uri="{FF2B5EF4-FFF2-40B4-BE49-F238E27FC236}">
              <a16:creationId xmlns:a16="http://schemas.microsoft.com/office/drawing/2014/main" xmlns="" id="{00000000-0008-0000-0500-00003A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07" name="Text Box 4">
          <a:extLst>
            <a:ext uri="{FF2B5EF4-FFF2-40B4-BE49-F238E27FC236}">
              <a16:creationId xmlns:a16="http://schemas.microsoft.com/office/drawing/2014/main" xmlns="" id="{00000000-0008-0000-0500-00003B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08" name="Text Box 5">
          <a:extLst>
            <a:ext uri="{FF2B5EF4-FFF2-40B4-BE49-F238E27FC236}">
              <a16:creationId xmlns:a16="http://schemas.microsoft.com/office/drawing/2014/main" xmlns="" id="{00000000-0008-0000-0500-00003C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09" name="Text Box 2">
          <a:extLst>
            <a:ext uri="{FF2B5EF4-FFF2-40B4-BE49-F238E27FC236}">
              <a16:creationId xmlns:a16="http://schemas.microsoft.com/office/drawing/2014/main" xmlns="" id="{00000000-0008-0000-0500-00003D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10" name="Text Box 3">
          <a:extLst>
            <a:ext uri="{FF2B5EF4-FFF2-40B4-BE49-F238E27FC236}">
              <a16:creationId xmlns:a16="http://schemas.microsoft.com/office/drawing/2014/main" xmlns="" id="{00000000-0008-0000-0500-00003E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11" name="Text Box 4">
          <a:extLst>
            <a:ext uri="{FF2B5EF4-FFF2-40B4-BE49-F238E27FC236}">
              <a16:creationId xmlns:a16="http://schemas.microsoft.com/office/drawing/2014/main" xmlns="" id="{00000000-0008-0000-0500-00003F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12" name="Text Box 5">
          <a:extLst>
            <a:ext uri="{FF2B5EF4-FFF2-40B4-BE49-F238E27FC236}">
              <a16:creationId xmlns:a16="http://schemas.microsoft.com/office/drawing/2014/main" xmlns="" id="{00000000-0008-0000-0500-000040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13" name="Text Box 2">
          <a:extLst>
            <a:ext uri="{FF2B5EF4-FFF2-40B4-BE49-F238E27FC236}">
              <a16:creationId xmlns:a16="http://schemas.microsoft.com/office/drawing/2014/main" xmlns="" id="{00000000-0008-0000-0500-000041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14" name="Text Box 3">
          <a:extLst>
            <a:ext uri="{FF2B5EF4-FFF2-40B4-BE49-F238E27FC236}">
              <a16:creationId xmlns:a16="http://schemas.microsoft.com/office/drawing/2014/main" xmlns="" id="{00000000-0008-0000-0500-000042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15" name="Text Box 4">
          <a:extLst>
            <a:ext uri="{FF2B5EF4-FFF2-40B4-BE49-F238E27FC236}">
              <a16:creationId xmlns:a16="http://schemas.microsoft.com/office/drawing/2014/main" xmlns="" id="{00000000-0008-0000-0500-000043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16" name="Text Box 5">
          <a:extLst>
            <a:ext uri="{FF2B5EF4-FFF2-40B4-BE49-F238E27FC236}">
              <a16:creationId xmlns:a16="http://schemas.microsoft.com/office/drawing/2014/main" xmlns="" id="{00000000-0008-0000-0500-000044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17" name="Text Box 2">
          <a:extLst>
            <a:ext uri="{FF2B5EF4-FFF2-40B4-BE49-F238E27FC236}">
              <a16:creationId xmlns:a16="http://schemas.microsoft.com/office/drawing/2014/main" xmlns="" id="{00000000-0008-0000-0500-000045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18" name="Text Box 3">
          <a:extLst>
            <a:ext uri="{FF2B5EF4-FFF2-40B4-BE49-F238E27FC236}">
              <a16:creationId xmlns:a16="http://schemas.microsoft.com/office/drawing/2014/main" xmlns="" id="{00000000-0008-0000-0500-000046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19" name="Text Box 4">
          <a:extLst>
            <a:ext uri="{FF2B5EF4-FFF2-40B4-BE49-F238E27FC236}">
              <a16:creationId xmlns:a16="http://schemas.microsoft.com/office/drawing/2014/main" xmlns="" id="{00000000-0008-0000-0500-000047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20" name="Text Box 5">
          <a:extLst>
            <a:ext uri="{FF2B5EF4-FFF2-40B4-BE49-F238E27FC236}">
              <a16:creationId xmlns:a16="http://schemas.microsoft.com/office/drawing/2014/main" xmlns="" id="{00000000-0008-0000-0500-000048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21" name="Text Box 2">
          <a:extLst>
            <a:ext uri="{FF2B5EF4-FFF2-40B4-BE49-F238E27FC236}">
              <a16:creationId xmlns:a16="http://schemas.microsoft.com/office/drawing/2014/main" xmlns="" id="{00000000-0008-0000-0500-000049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22" name="Text Box 3">
          <a:extLst>
            <a:ext uri="{FF2B5EF4-FFF2-40B4-BE49-F238E27FC236}">
              <a16:creationId xmlns:a16="http://schemas.microsoft.com/office/drawing/2014/main" xmlns="" id="{00000000-0008-0000-0500-00004A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23" name="Text Box 4">
          <a:extLst>
            <a:ext uri="{FF2B5EF4-FFF2-40B4-BE49-F238E27FC236}">
              <a16:creationId xmlns:a16="http://schemas.microsoft.com/office/drawing/2014/main" xmlns="" id="{00000000-0008-0000-0500-00004B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24" name="Text Box 5">
          <a:extLst>
            <a:ext uri="{FF2B5EF4-FFF2-40B4-BE49-F238E27FC236}">
              <a16:creationId xmlns:a16="http://schemas.microsoft.com/office/drawing/2014/main" xmlns="" id="{00000000-0008-0000-0500-00004C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25" name="Text Box 2">
          <a:extLst>
            <a:ext uri="{FF2B5EF4-FFF2-40B4-BE49-F238E27FC236}">
              <a16:creationId xmlns:a16="http://schemas.microsoft.com/office/drawing/2014/main" xmlns="" id="{00000000-0008-0000-0500-00004D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26" name="Text Box 3">
          <a:extLst>
            <a:ext uri="{FF2B5EF4-FFF2-40B4-BE49-F238E27FC236}">
              <a16:creationId xmlns:a16="http://schemas.microsoft.com/office/drawing/2014/main" xmlns="" id="{00000000-0008-0000-0500-00004E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27" name="Text Box 4">
          <a:extLst>
            <a:ext uri="{FF2B5EF4-FFF2-40B4-BE49-F238E27FC236}">
              <a16:creationId xmlns:a16="http://schemas.microsoft.com/office/drawing/2014/main" xmlns="" id="{00000000-0008-0000-0500-00004F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28" name="Text Box 5">
          <a:extLst>
            <a:ext uri="{FF2B5EF4-FFF2-40B4-BE49-F238E27FC236}">
              <a16:creationId xmlns:a16="http://schemas.microsoft.com/office/drawing/2014/main" xmlns="" id="{00000000-0008-0000-0500-000050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29" name="Text Box 2">
          <a:extLst>
            <a:ext uri="{FF2B5EF4-FFF2-40B4-BE49-F238E27FC236}">
              <a16:creationId xmlns:a16="http://schemas.microsoft.com/office/drawing/2014/main" xmlns="" id="{00000000-0008-0000-0500-000051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30" name="Text Box 3">
          <a:extLst>
            <a:ext uri="{FF2B5EF4-FFF2-40B4-BE49-F238E27FC236}">
              <a16:creationId xmlns:a16="http://schemas.microsoft.com/office/drawing/2014/main" xmlns="" id="{00000000-0008-0000-0500-000052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31" name="Text Box 4">
          <a:extLst>
            <a:ext uri="{FF2B5EF4-FFF2-40B4-BE49-F238E27FC236}">
              <a16:creationId xmlns:a16="http://schemas.microsoft.com/office/drawing/2014/main" xmlns="" id="{00000000-0008-0000-0500-000053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32" name="Text Box 5">
          <a:extLst>
            <a:ext uri="{FF2B5EF4-FFF2-40B4-BE49-F238E27FC236}">
              <a16:creationId xmlns:a16="http://schemas.microsoft.com/office/drawing/2014/main" xmlns="" id="{00000000-0008-0000-0500-000054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33" name="Text Box 2">
          <a:extLst>
            <a:ext uri="{FF2B5EF4-FFF2-40B4-BE49-F238E27FC236}">
              <a16:creationId xmlns:a16="http://schemas.microsoft.com/office/drawing/2014/main" xmlns="" id="{00000000-0008-0000-0500-000055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34" name="Text Box 3">
          <a:extLst>
            <a:ext uri="{FF2B5EF4-FFF2-40B4-BE49-F238E27FC236}">
              <a16:creationId xmlns:a16="http://schemas.microsoft.com/office/drawing/2014/main" xmlns="" id="{00000000-0008-0000-0500-000056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35" name="Text Box 4">
          <a:extLst>
            <a:ext uri="{FF2B5EF4-FFF2-40B4-BE49-F238E27FC236}">
              <a16:creationId xmlns:a16="http://schemas.microsoft.com/office/drawing/2014/main" xmlns="" id="{00000000-0008-0000-0500-000057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36" name="Text Box 5">
          <a:extLst>
            <a:ext uri="{FF2B5EF4-FFF2-40B4-BE49-F238E27FC236}">
              <a16:creationId xmlns:a16="http://schemas.microsoft.com/office/drawing/2014/main" xmlns="" id="{00000000-0008-0000-0500-000058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37" name="Text Box 2">
          <a:extLst>
            <a:ext uri="{FF2B5EF4-FFF2-40B4-BE49-F238E27FC236}">
              <a16:creationId xmlns:a16="http://schemas.microsoft.com/office/drawing/2014/main" xmlns="" id="{00000000-0008-0000-0500-000059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38" name="Text Box 3">
          <a:extLst>
            <a:ext uri="{FF2B5EF4-FFF2-40B4-BE49-F238E27FC236}">
              <a16:creationId xmlns:a16="http://schemas.microsoft.com/office/drawing/2014/main" xmlns="" id="{00000000-0008-0000-0500-00005A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39" name="Text Box 4">
          <a:extLst>
            <a:ext uri="{FF2B5EF4-FFF2-40B4-BE49-F238E27FC236}">
              <a16:creationId xmlns:a16="http://schemas.microsoft.com/office/drawing/2014/main" xmlns="" id="{00000000-0008-0000-0500-00005B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40" name="Text Box 5">
          <a:extLst>
            <a:ext uri="{FF2B5EF4-FFF2-40B4-BE49-F238E27FC236}">
              <a16:creationId xmlns:a16="http://schemas.microsoft.com/office/drawing/2014/main" xmlns="" id="{00000000-0008-0000-0500-00005C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41" name="Text Box 2">
          <a:extLst>
            <a:ext uri="{FF2B5EF4-FFF2-40B4-BE49-F238E27FC236}">
              <a16:creationId xmlns:a16="http://schemas.microsoft.com/office/drawing/2014/main" xmlns="" id="{00000000-0008-0000-0500-00005D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42" name="Text Box 3">
          <a:extLst>
            <a:ext uri="{FF2B5EF4-FFF2-40B4-BE49-F238E27FC236}">
              <a16:creationId xmlns:a16="http://schemas.microsoft.com/office/drawing/2014/main" xmlns="" id="{00000000-0008-0000-0500-00005E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43" name="Text Box 4">
          <a:extLst>
            <a:ext uri="{FF2B5EF4-FFF2-40B4-BE49-F238E27FC236}">
              <a16:creationId xmlns:a16="http://schemas.microsoft.com/office/drawing/2014/main" xmlns="" id="{00000000-0008-0000-0500-00005F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44" name="Text Box 5">
          <a:extLst>
            <a:ext uri="{FF2B5EF4-FFF2-40B4-BE49-F238E27FC236}">
              <a16:creationId xmlns:a16="http://schemas.microsoft.com/office/drawing/2014/main" xmlns="" id="{00000000-0008-0000-0500-000060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45" name="Text Box 2">
          <a:extLst>
            <a:ext uri="{FF2B5EF4-FFF2-40B4-BE49-F238E27FC236}">
              <a16:creationId xmlns:a16="http://schemas.microsoft.com/office/drawing/2014/main" xmlns="" id="{00000000-0008-0000-0500-000061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46" name="Text Box 3">
          <a:extLst>
            <a:ext uri="{FF2B5EF4-FFF2-40B4-BE49-F238E27FC236}">
              <a16:creationId xmlns:a16="http://schemas.microsoft.com/office/drawing/2014/main" xmlns="" id="{00000000-0008-0000-0500-000062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47" name="Text Box 4">
          <a:extLst>
            <a:ext uri="{FF2B5EF4-FFF2-40B4-BE49-F238E27FC236}">
              <a16:creationId xmlns:a16="http://schemas.microsoft.com/office/drawing/2014/main" xmlns="" id="{00000000-0008-0000-0500-000063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48" name="Text Box 5">
          <a:extLst>
            <a:ext uri="{FF2B5EF4-FFF2-40B4-BE49-F238E27FC236}">
              <a16:creationId xmlns:a16="http://schemas.microsoft.com/office/drawing/2014/main" xmlns="" id="{00000000-0008-0000-0500-000064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49" name="Text Box 2">
          <a:extLst>
            <a:ext uri="{FF2B5EF4-FFF2-40B4-BE49-F238E27FC236}">
              <a16:creationId xmlns:a16="http://schemas.microsoft.com/office/drawing/2014/main" xmlns="" id="{00000000-0008-0000-0500-000065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50" name="Text Box 3">
          <a:extLst>
            <a:ext uri="{FF2B5EF4-FFF2-40B4-BE49-F238E27FC236}">
              <a16:creationId xmlns:a16="http://schemas.microsoft.com/office/drawing/2014/main" xmlns="" id="{00000000-0008-0000-0500-000066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51" name="Text Box 4">
          <a:extLst>
            <a:ext uri="{FF2B5EF4-FFF2-40B4-BE49-F238E27FC236}">
              <a16:creationId xmlns:a16="http://schemas.microsoft.com/office/drawing/2014/main" xmlns="" id="{00000000-0008-0000-0500-000067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52" name="Text Box 5">
          <a:extLst>
            <a:ext uri="{FF2B5EF4-FFF2-40B4-BE49-F238E27FC236}">
              <a16:creationId xmlns:a16="http://schemas.microsoft.com/office/drawing/2014/main" xmlns="" id="{00000000-0008-0000-0500-000068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53" name="Text Box 2">
          <a:extLst>
            <a:ext uri="{FF2B5EF4-FFF2-40B4-BE49-F238E27FC236}">
              <a16:creationId xmlns:a16="http://schemas.microsoft.com/office/drawing/2014/main" xmlns="" id="{00000000-0008-0000-0500-000069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54" name="Text Box 3">
          <a:extLst>
            <a:ext uri="{FF2B5EF4-FFF2-40B4-BE49-F238E27FC236}">
              <a16:creationId xmlns:a16="http://schemas.microsoft.com/office/drawing/2014/main" xmlns="" id="{00000000-0008-0000-0500-00006A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55" name="Text Box 4">
          <a:extLst>
            <a:ext uri="{FF2B5EF4-FFF2-40B4-BE49-F238E27FC236}">
              <a16:creationId xmlns:a16="http://schemas.microsoft.com/office/drawing/2014/main" xmlns="" id="{00000000-0008-0000-0500-00006B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56" name="Text Box 5">
          <a:extLst>
            <a:ext uri="{FF2B5EF4-FFF2-40B4-BE49-F238E27FC236}">
              <a16:creationId xmlns:a16="http://schemas.microsoft.com/office/drawing/2014/main" xmlns="" id="{00000000-0008-0000-0500-00006C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57" name="Text Box 2">
          <a:extLst>
            <a:ext uri="{FF2B5EF4-FFF2-40B4-BE49-F238E27FC236}">
              <a16:creationId xmlns:a16="http://schemas.microsoft.com/office/drawing/2014/main" xmlns="" id="{00000000-0008-0000-0500-00006D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58" name="Text Box 3">
          <a:extLst>
            <a:ext uri="{FF2B5EF4-FFF2-40B4-BE49-F238E27FC236}">
              <a16:creationId xmlns:a16="http://schemas.microsoft.com/office/drawing/2014/main" xmlns="" id="{00000000-0008-0000-0500-00006E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59" name="Text Box 4">
          <a:extLst>
            <a:ext uri="{FF2B5EF4-FFF2-40B4-BE49-F238E27FC236}">
              <a16:creationId xmlns:a16="http://schemas.microsoft.com/office/drawing/2014/main" xmlns="" id="{00000000-0008-0000-0500-00006F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60" name="Text Box 5">
          <a:extLst>
            <a:ext uri="{FF2B5EF4-FFF2-40B4-BE49-F238E27FC236}">
              <a16:creationId xmlns:a16="http://schemas.microsoft.com/office/drawing/2014/main" xmlns="" id="{00000000-0008-0000-0500-000070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61" name="Text Box 2">
          <a:extLst>
            <a:ext uri="{FF2B5EF4-FFF2-40B4-BE49-F238E27FC236}">
              <a16:creationId xmlns:a16="http://schemas.microsoft.com/office/drawing/2014/main" xmlns="" id="{00000000-0008-0000-0500-000071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62" name="Text Box 3">
          <a:extLst>
            <a:ext uri="{FF2B5EF4-FFF2-40B4-BE49-F238E27FC236}">
              <a16:creationId xmlns:a16="http://schemas.microsoft.com/office/drawing/2014/main" xmlns="" id="{00000000-0008-0000-0500-000072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63" name="Text Box 4">
          <a:extLst>
            <a:ext uri="{FF2B5EF4-FFF2-40B4-BE49-F238E27FC236}">
              <a16:creationId xmlns:a16="http://schemas.microsoft.com/office/drawing/2014/main" xmlns="" id="{00000000-0008-0000-0500-000073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64" name="Text Box 5">
          <a:extLst>
            <a:ext uri="{FF2B5EF4-FFF2-40B4-BE49-F238E27FC236}">
              <a16:creationId xmlns:a16="http://schemas.microsoft.com/office/drawing/2014/main" xmlns="" id="{00000000-0008-0000-0500-000074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65" name="Text Box 2">
          <a:extLst>
            <a:ext uri="{FF2B5EF4-FFF2-40B4-BE49-F238E27FC236}">
              <a16:creationId xmlns:a16="http://schemas.microsoft.com/office/drawing/2014/main" xmlns="" id="{00000000-0008-0000-0500-000075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66" name="Text Box 3">
          <a:extLst>
            <a:ext uri="{FF2B5EF4-FFF2-40B4-BE49-F238E27FC236}">
              <a16:creationId xmlns:a16="http://schemas.microsoft.com/office/drawing/2014/main" xmlns="" id="{00000000-0008-0000-0500-000076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67" name="Text Box 4">
          <a:extLst>
            <a:ext uri="{FF2B5EF4-FFF2-40B4-BE49-F238E27FC236}">
              <a16:creationId xmlns:a16="http://schemas.microsoft.com/office/drawing/2014/main" xmlns="" id="{00000000-0008-0000-0500-000077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68" name="Text Box 5">
          <a:extLst>
            <a:ext uri="{FF2B5EF4-FFF2-40B4-BE49-F238E27FC236}">
              <a16:creationId xmlns:a16="http://schemas.microsoft.com/office/drawing/2014/main" xmlns="" id="{00000000-0008-0000-0500-000078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69" name="Text Box 2">
          <a:extLst>
            <a:ext uri="{FF2B5EF4-FFF2-40B4-BE49-F238E27FC236}">
              <a16:creationId xmlns:a16="http://schemas.microsoft.com/office/drawing/2014/main" xmlns="" id="{00000000-0008-0000-0500-000079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70" name="Text Box 3">
          <a:extLst>
            <a:ext uri="{FF2B5EF4-FFF2-40B4-BE49-F238E27FC236}">
              <a16:creationId xmlns:a16="http://schemas.microsoft.com/office/drawing/2014/main" xmlns="" id="{00000000-0008-0000-0500-00007A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71" name="Text Box 4">
          <a:extLst>
            <a:ext uri="{FF2B5EF4-FFF2-40B4-BE49-F238E27FC236}">
              <a16:creationId xmlns:a16="http://schemas.microsoft.com/office/drawing/2014/main" xmlns="" id="{00000000-0008-0000-0500-00007B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72" name="Text Box 5">
          <a:extLst>
            <a:ext uri="{FF2B5EF4-FFF2-40B4-BE49-F238E27FC236}">
              <a16:creationId xmlns:a16="http://schemas.microsoft.com/office/drawing/2014/main" xmlns="" id="{00000000-0008-0000-0500-00007C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73" name="Text Box 2">
          <a:extLst>
            <a:ext uri="{FF2B5EF4-FFF2-40B4-BE49-F238E27FC236}">
              <a16:creationId xmlns:a16="http://schemas.microsoft.com/office/drawing/2014/main" xmlns="" id="{00000000-0008-0000-0500-00007D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74" name="Text Box 3">
          <a:extLst>
            <a:ext uri="{FF2B5EF4-FFF2-40B4-BE49-F238E27FC236}">
              <a16:creationId xmlns:a16="http://schemas.microsoft.com/office/drawing/2014/main" xmlns="" id="{00000000-0008-0000-0500-00007E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75" name="Text Box 4">
          <a:extLst>
            <a:ext uri="{FF2B5EF4-FFF2-40B4-BE49-F238E27FC236}">
              <a16:creationId xmlns:a16="http://schemas.microsoft.com/office/drawing/2014/main" xmlns="" id="{00000000-0008-0000-0500-00007F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76" name="Text Box 5">
          <a:extLst>
            <a:ext uri="{FF2B5EF4-FFF2-40B4-BE49-F238E27FC236}">
              <a16:creationId xmlns:a16="http://schemas.microsoft.com/office/drawing/2014/main" xmlns="" id="{00000000-0008-0000-0500-000080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77" name="Text Box 2">
          <a:extLst>
            <a:ext uri="{FF2B5EF4-FFF2-40B4-BE49-F238E27FC236}">
              <a16:creationId xmlns:a16="http://schemas.microsoft.com/office/drawing/2014/main" xmlns="" id="{00000000-0008-0000-0500-000081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78" name="Text Box 3">
          <a:extLst>
            <a:ext uri="{FF2B5EF4-FFF2-40B4-BE49-F238E27FC236}">
              <a16:creationId xmlns:a16="http://schemas.microsoft.com/office/drawing/2014/main" xmlns="" id="{00000000-0008-0000-0500-000082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79" name="Text Box 4">
          <a:extLst>
            <a:ext uri="{FF2B5EF4-FFF2-40B4-BE49-F238E27FC236}">
              <a16:creationId xmlns:a16="http://schemas.microsoft.com/office/drawing/2014/main" xmlns="" id="{00000000-0008-0000-0500-000083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80" name="Text Box 5">
          <a:extLst>
            <a:ext uri="{FF2B5EF4-FFF2-40B4-BE49-F238E27FC236}">
              <a16:creationId xmlns:a16="http://schemas.microsoft.com/office/drawing/2014/main" xmlns="" id="{00000000-0008-0000-0500-000084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81" name="Text Box 2">
          <a:extLst>
            <a:ext uri="{FF2B5EF4-FFF2-40B4-BE49-F238E27FC236}">
              <a16:creationId xmlns:a16="http://schemas.microsoft.com/office/drawing/2014/main" xmlns="" id="{00000000-0008-0000-0500-000085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82" name="Text Box 3">
          <a:extLst>
            <a:ext uri="{FF2B5EF4-FFF2-40B4-BE49-F238E27FC236}">
              <a16:creationId xmlns:a16="http://schemas.microsoft.com/office/drawing/2014/main" xmlns="" id="{00000000-0008-0000-0500-000086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83" name="Text Box 4">
          <a:extLst>
            <a:ext uri="{FF2B5EF4-FFF2-40B4-BE49-F238E27FC236}">
              <a16:creationId xmlns:a16="http://schemas.microsoft.com/office/drawing/2014/main" xmlns="" id="{00000000-0008-0000-0500-000087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84" name="Text Box 5">
          <a:extLst>
            <a:ext uri="{FF2B5EF4-FFF2-40B4-BE49-F238E27FC236}">
              <a16:creationId xmlns:a16="http://schemas.microsoft.com/office/drawing/2014/main" xmlns="" id="{00000000-0008-0000-0500-000088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85" name="Text Box 2">
          <a:extLst>
            <a:ext uri="{FF2B5EF4-FFF2-40B4-BE49-F238E27FC236}">
              <a16:creationId xmlns:a16="http://schemas.microsoft.com/office/drawing/2014/main" xmlns="" id="{00000000-0008-0000-0500-000089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86" name="Text Box 3">
          <a:extLst>
            <a:ext uri="{FF2B5EF4-FFF2-40B4-BE49-F238E27FC236}">
              <a16:creationId xmlns:a16="http://schemas.microsoft.com/office/drawing/2014/main" xmlns="" id="{00000000-0008-0000-0500-00008A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87" name="Text Box 4">
          <a:extLst>
            <a:ext uri="{FF2B5EF4-FFF2-40B4-BE49-F238E27FC236}">
              <a16:creationId xmlns:a16="http://schemas.microsoft.com/office/drawing/2014/main" xmlns="" id="{00000000-0008-0000-0500-00008B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88" name="Text Box 5">
          <a:extLst>
            <a:ext uri="{FF2B5EF4-FFF2-40B4-BE49-F238E27FC236}">
              <a16:creationId xmlns:a16="http://schemas.microsoft.com/office/drawing/2014/main" xmlns="" id="{00000000-0008-0000-0500-00008C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89" name="Text Box 2">
          <a:extLst>
            <a:ext uri="{FF2B5EF4-FFF2-40B4-BE49-F238E27FC236}">
              <a16:creationId xmlns:a16="http://schemas.microsoft.com/office/drawing/2014/main" xmlns="" id="{00000000-0008-0000-0500-00008D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90" name="Text Box 3">
          <a:extLst>
            <a:ext uri="{FF2B5EF4-FFF2-40B4-BE49-F238E27FC236}">
              <a16:creationId xmlns:a16="http://schemas.microsoft.com/office/drawing/2014/main" xmlns="" id="{00000000-0008-0000-0500-00008E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91" name="Text Box 4">
          <a:extLst>
            <a:ext uri="{FF2B5EF4-FFF2-40B4-BE49-F238E27FC236}">
              <a16:creationId xmlns:a16="http://schemas.microsoft.com/office/drawing/2014/main" xmlns="" id="{00000000-0008-0000-0500-00008F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92" name="Text Box 5">
          <a:extLst>
            <a:ext uri="{FF2B5EF4-FFF2-40B4-BE49-F238E27FC236}">
              <a16:creationId xmlns:a16="http://schemas.microsoft.com/office/drawing/2014/main" xmlns="" id="{00000000-0008-0000-0500-000090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93" name="Text Box 2">
          <a:extLst>
            <a:ext uri="{FF2B5EF4-FFF2-40B4-BE49-F238E27FC236}">
              <a16:creationId xmlns:a16="http://schemas.microsoft.com/office/drawing/2014/main" xmlns="" id="{00000000-0008-0000-0500-000091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94" name="Text Box 3">
          <a:extLst>
            <a:ext uri="{FF2B5EF4-FFF2-40B4-BE49-F238E27FC236}">
              <a16:creationId xmlns:a16="http://schemas.microsoft.com/office/drawing/2014/main" xmlns="" id="{00000000-0008-0000-0500-000092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95" name="Text Box 4">
          <a:extLst>
            <a:ext uri="{FF2B5EF4-FFF2-40B4-BE49-F238E27FC236}">
              <a16:creationId xmlns:a16="http://schemas.microsoft.com/office/drawing/2014/main" xmlns="" id="{00000000-0008-0000-0500-000093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96" name="Text Box 5">
          <a:extLst>
            <a:ext uri="{FF2B5EF4-FFF2-40B4-BE49-F238E27FC236}">
              <a16:creationId xmlns:a16="http://schemas.microsoft.com/office/drawing/2014/main" xmlns="" id="{00000000-0008-0000-0500-000094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97" name="Text Box 2">
          <a:extLst>
            <a:ext uri="{FF2B5EF4-FFF2-40B4-BE49-F238E27FC236}">
              <a16:creationId xmlns:a16="http://schemas.microsoft.com/office/drawing/2014/main" xmlns="" id="{00000000-0008-0000-0500-000095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98" name="Text Box 3">
          <a:extLst>
            <a:ext uri="{FF2B5EF4-FFF2-40B4-BE49-F238E27FC236}">
              <a16:creationId xmlns:a16="http://schemas.microsoft.com/office/drawing/2014/main" xmlns="" id="{00000000-0008-0000-0500-000096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199" name="Text Box 4">
          <a:extLst>
            <a:ext uri="{FF2B5EF4-FFF2-40B4-BE49-F238E27FC236}">
              <a16:creationId xmlns:a16="http://schemas.microsoft.com/office/drawing/2014/main" xmlns="" id="{00000000-0008-0000-0500-000097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00" name="Text Box 5">
          <a:extLst>
            <a:ext uri="{FF2B5EF4-FFF2-40B4-BE49-F238E27FC236}">
              <a16:creationId xmlns:a16="http://schemas.microsoft.com/office/drawing/2014/main" xmlns="" id="{00000000-0008-0000-0500-000098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01" name="Text Box 2">
          <a:extLst>
            <a:ext uri="{FF2B5EF4-FFF2-40B4-BE49-F238E27FC236}">
              <a16:creationId xmlns:a16="http://schemas.microsoft.com/office/drawing/2014/main" xmlns="" id="{00000000-0008-0000-0500-000099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02" name="Text Box 3">
          <a:extLst>
            <a:ext uri="{FF2B5EF4-FFF2-40B4-BE49-F238E27FC236}">
              <a16:creationId xmlns:a16="http://schemas.microsoft.com/office/drawing/2014/main" xmlns="" id="{00000000-0008-0000-0500-00009A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03" name="Text Box 4">
          <a:extLst>
            <a:ext uri="{FF2B5EF4-FFF2-40B4-BE49-F238E27FC236}">
              <a16:creationId xmlns:a16="http://schemas.microsoft.com/office/drawing/2014/main" xmlns="" id="{00000000-0008-0000-0500-00009B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04" name="Text Box 5">
          <a:extLst>
            <a:ext uri="{FF2B5EF4-FFF2-40B4-BE49-F238E27FC236}">
              <a16:creationId xmlns:a16="http://schemas.microsoft.com/office/drawing/2014/main" xmlns="" id="{00000000-0008-0000-0500-00009C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05" name="Text Box 2">
          <a:extLst>
            <a:ext uri="{FF2B5EF4-FFF2-40B4-BE49-F238E27FC236}">
              <a16:creationId xmlns:a16="http://schemas.microsoft.com/office/drawing/2014/main" xmlns="" id="{00000000-0008-0000-0500-00009D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06" name="Text Box 3">
          <a:extLst>
            <a:ext uri="{FF2B5EF4-FFF2-40B4-BE49-F238E27FC236}">
              <a16:creationId xmlns:a16="http://schemas.microsoft.com/office/drawing/2014/main" xmlns="" id="{00000000-0008-0000-0500-00009E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07" name="Text Box 4">
          <a:extLst>
            <a:ext uri="{FF2B5EF4-FFF2-40B4-BE49-F238E27FC236}">
              <a16:creationId xmlns:a16="http://schemas.microsoft.com/office/drawing/2014/main" xmlns="" id="{00000000-0008-0000-0500-00009F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08" name="Text Box 5">
          <a:extLst>
            <a:ext uri="{FF2B5EF4-FFF2-40B4-BE49-F238E27FC236}">
              <a16:creationId xmlns:a16="http://schemas.microsoft.com/office/drawing/2014/main" xmlns="" id="{00000000-0008-0000-0500-0000A0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09" name="Text Box 2">
          <a:extLst>
            <a:ext uri="{FF2B5EF4-FFF2-40B4-BE49-F238E27FC236}">
              <a16:creationId xmlns:a16="http://schemas.microsoft.com/office/drawing/2014/main" xmlns="" id="{00000000-0008-0000-0500-0000A1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10" name="Text Box 3">
          <a:extLst>
            <a:ext uri="{FF2B5EF4-FFF2-40B4-BE49-F238E27FC236}">
              <a16:creationId xmlns:a16="http://schemas.microsoft.com/office/drawing/2014/main" xmlns="" id="{00000000-0008-0000-0500-0000A2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11" name="Text Box 4">
          <a:extLst>
            <a:ext uri="{FF2B5EF4-FFF2-40B4-BE49-F238E27FC236}">
              <a16:creationId xmlns:a16="http://schemas.microsoft.com/office/drawing/2014/main" xmlns="" id="{00000000-0008-0000-0500-0000A3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12" name="Text Box 5">
          <a:extLst>
            <a:ext uri="{FF2B5EF4-FFF2-40B4-BE49-F238E27FC236}">
              <a16:creationId xmlns:a16="http://schemas.microsoft.com/office/drawing/2014/main" xmlns="" id="{00000000-0008-0000-0500-0000A4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13" name="Text Box 2">
          <a:extLst>
            <a:ext uri="{FF2B5EF4-FFF2-40B4-BE49-F238E27FC236}">
              <a16:creationId xmlns:a16="http://schemas.microsoft.com/office/drawing/2014/main" xmlns="" id="{00000000-0008-0000-0500-0000A5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14" name="Text Box 3">
          <a:extLst>
            <a:ext uri="{FF2B5EF4-FFF2-40B4-BE49-F238E27FC236}">
              <a16:creationId xmlns:a16="http://schemas.microsoft.com/office/drawing/2014/main" xmlns="" id="{00000000-0008-0000-0500-0000A6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15" name="Text Box 4">
          <a:extLst>
            <a:ext uri="{FF2B5EF4-FFF2-40B4-BE49-F238E27FC236}">
              <a16:creationId xmlns:a16="http://schemas.microsoft.com/office/drawing/2014/main" xmlns="" id="{00000000-0008-0000-0500-0000A7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16" name="Text Box 5">
          <a:extLst>
            <a:ext uri="{FF2B5EF4-FFF2-40B4-BE49-F238E27FC236}">
              <a16:creationId xmlns:a16="http://schemas.microsoft.com/office/drawing/2014/main" xmlns="" id="{00000000-0008-0000-0500-0000A8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17" name="Text Box 2">
          <a:extLst>
            <a:ext uri="{FF2B5EF4-FFF2-40B4-BE49-F238E27FC236}">
              <a16:creationId xmlns:a16="http://schemas.microsoft.com/office/drawing/2014/main" xmlns="" id="{00000000-0008-0000-0500-0000A9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18" name="Text Box 3">
          <a:extLst>
            <a:ext uri="{FF2B5EF4-FFF2-40B4-BE49-F238E27FC236}">
              <a16:creationId xmlns:a16="http://schemas.microsoft.com/office/drawing/2014/main" xmlns="" id="{00000000-0008-0000-0500-0000AA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19" name="Text Box 4">
          <a:extLst>
            <a:ext uri="{FF2B5EF4-FFF2-40B4-BE49-F238E27FC236}">
              <a16:creationId xmlns:a16="http://schemas.microsoft.com/office/drawing/2014/main" xmlns="" id="{00000000-0008-0000-0500-0000AB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20" name="Text Box 5">
          <a:extLst>
            <a:ext uri="{FF2B5EF4-FFF2-40B4-BE49-F238E27FC236}">
              <a16:creationId xmlns:a16="http://schemas.microsoft.com/office/drawing/2014/main" xmlns="" id="{00000000-0008-0000-0500-0000AC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21" name="Text Box 2">
          <a:extLst>
            <a:ext uri="{FF2B5EF4-FFF2-40B4-BE49-F238E27FC236}">
              <a16:creationId xmlns:a16="http://schemas.microsoft.com/office/drawing/2014/main" xmlns="" id="{00000000-0008-0000-0500-0000AD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22" name="Text Box 3">
          <a:extLst>
            <a:ext uri="{FF2B5EF4-FFF2-40B4-BE49-F238E27FC236}">
              <a16:creationId xmlns:a16="http://schemas.microsoft.com/office/drawing/2014/main" xmlns="" id="{00000000-0008-0000-0500-0000AE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23" name="Text Box 4">
          <a:extLst>
            <a:ext uri="{FF2B5EF4-FFF2-40B4-BE49-F238E27FC236}">
              <a16:creationId xmlns:a16="http://schemas.microsoft.com/office/drawing/2014/main" xmlns="" id="{00000000-0008-0000-0500-0000AF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24" name="Text Box 5">
          <a:extLst>
            <a:ext uri="{FF2B5EF4-FFF2-40B4-BE49-F238E27FC236}">
              <a16:creationId xmlns:a16="http://schemas.microsoft.com/office/drawing/2014/main" xmlns="" id="{00000000-0008-0000-0500-0000B0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25" name="Text Box 2">
          <a:extLst>
            <a:ext uri="{FF2B5EF4-FFF2-40B4-BE49-F238E27FC236}">
              <a16:creationId xmlns:a16="http://schemas.microsoft.com/office/drawing/2014/main" xmlns="" id="{00000000-0008-0000-0500-0000B1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26" name="Text Box 3">
          <a:extLst>
            <a:ext uri="{FF2B5EF4-FFF2-40B4-BE49-F238E27FC236}">
              <a16:creationId xmlns:a16="http://schemas.microsoft.com/office/drawing/2014/main" xmlns="" id="{00000000-0008-0000-0500-0000B2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27" name="Text Box 4">
          <a:extLst>
            <a:ext uri="{FF2B5EF4-FFF2-40B4-BE49-F238E27FC236}">
              <a16:creationId xmlns:a16="http://schemas.microsoft.com/office/drawing/2014/main" xmlns="" id="{00000000-0008-0000-0500-0000B3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28" name="Text Box 5">
          <a:extLst>
            <a:ext uri="{FF2B5EF4-FFF2-40B4-BE49-F238E27FC236}">
              <a16:creationId xmlns:a16="http://schemas.microsoft.com/office/drawing/2014/main" xmlns="" id="{00000000-0008-0000-0500-0000B4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29" name="Text Box 2">
          <a:extLst>
            <a:ext uri="{FF2B5EF4-FFF2-40B4-BE49-F238E27FC236}">
              <a16:creationId xmlns:a16="http://schemas.microsoft.com/office/drawing/2014/main" xmlns="" id="{00000000-0008-0000-0500-0000B5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30" name="Text Box 3">
          <a:extLst>
            <a:ext uri="{FF2B5EF4-FFF2-40B4-BE49-F238E27FC236}">
              <a16:creationId xmlns:a16="http://schemas.microsoft.com/office/drawing/2014/main" xmlns="" id="{00000000-0008-0000-0500-0000B6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31" name="Text Box 4">
          <a:extLst>
            <a:ext uri="{FF2B5EF4-FFF2-40B4-BE49-F238E27FC236}">
              <a16:creationId xmlns:a16="http://schemas.microsoft.com/office/drawing/2014/main" xmlns="" id="{00000000-0008-0000-0500-0000B7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32" name="Text Box 5">
          <a:extLst>
            <a:ext uri="{FF2B5EF4-FFF2-40B4-BE49-F238E27FC236}">
              <a16:creationId xmlns:a16="http://schemas.microsoft.com/office/drawing/2014/main" xmlns="" id="{00000000-0008-0000-0500-0000B8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33" name="Text Box 2">
          <a:extLst>
            <a:ext uri="{FF2B5EF4-FFF2-40B4-BE49-F238E27FC236}">
              <a16:creationId xmlns:a16="http://schemas.microsoft.com/office/drawing/2014/main" xmlns="" id="{00000000-0008-0000-0500-0000B9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34" name="Text Box 3">
          <a:extLst>
            <a:ext uri="{FF2B5EF4-FFF2-40B4-BE49-F238E27FC236}">
              <a16:creationId xmlns:a16="http://schemas.microsoft.com/office/drawing/2014/main" xmlns="" id="{00000000-0008-0000-0500-0000BA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35" name="Text Box 4">
          <a:extLst>
            <a:ext uri="{FF2B5EF4-FFF2-40B4-BE49-F238E27FC236}">
              <a16:creationId xmlns:a16="http://schemas.microsoft.com/office/drawing/2014/main" xmlns="" id="{00000000-0008-0000-0500-0000BB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36" name="Text Box 5">
          <a:extLst>
            <a:ext uri="{FF2B5EF4-FFF2-40B4-BE49-F238E27FC236}">
              <a16:creationId xmlns:a16="http://schemas.microsoft.com/office/drawing/2014/main" xmlns="" id="{00000000-0008-0000-0500-0000BC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37" name="Text Box 2">
          <a:extLst>
            <a:ext uri="{FF2B5EF4-FFF2-40B4-BE49-F238E27FC236}">
              <a16:creationId xmlns:a16="http://schemas.microsoft.com/office/drawing/2014/main" xmlns="" id="{00000000-0008-0000-0500-0000BD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38" name="Text Box 3">
          <a:extLst>
            <a:ext uri="{FF2B5EF4-FFF2-40B4-BE49-F238E27FC236}">
              <a16:creationId xmlns:a16="http://schemas.microsoft.com/office/drawing/2014/main" xmlns="" id="{00000000-0008-0000-0500-0000BE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39" name="Text Box 4">
          <a:extLst>
            <a:ext uri="{FF2B5EF4-FFF2-40B4-BE49-F238E27FC236}">
              <a16:creationId xmlns:a16="http://schemas.microsoft.com/office/drawing/2014/main" xmlns="" id="{00000000-0008-0000-0500-0000BF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40" name="Text Box 5">
          <a:extLst>
            <a:ext uri="{FF2B5EF4-FFF2-40B4-BE49-F238E27FC236}">
              <a16:creationId xmlns:a16="http://schemas.microsoft.com/office/drawing/2014/main" xmlns="" id="{00000000-0008-0000-0500-0000C0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41" name="Text Box 2">
          <a:extLst>
            <a:ext uri="{FF2B5EF4-FFF2-40B4-BE49-F238E27FC236}">
              <a16:creationId xmlns:a16="http://schemas.microsoft.com/office/drawing/2014/main" xmlns="" id="{00000000-0008-0000-0500-0000C1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42" name="Text Box 3">
          <a:extLst>
            <a:ext uri="{FF2B5EF4-FFF2-40B4-BE49-F238E27FC236}">
              <a16:creationId xmlns:a16="http://schemas.microsoft.com/office/drawing/2014/main" xmlns="" id="{00000000-0008-0000-0500-0000C2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43" name="Text Box 4">
          <a:extLst>
            <a:ext uri="{FF2B5EF4-FFF2-40B4-BE49-F238E27FC236}">
              <a16:creationId xmlns:a16="http://schemas.microsoft.com/office/drawing/2014/main" xmlns="" id="{00000000-0008-0000-0500-0000C3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44" name="Text Box 5">
          <a:extLst>
            <a:ext uri="{FF2B5EF4-FFF2-40B4-BE49-F238E27FC236}">
              <a16:creationId xmlns:a16="http://schemas.microsoft.com/office/drawing/2014/main" xmlns="" id="{00000000-0008-0000-0500-0000C4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45" name="Text Box 2">
          <a:extLst>
            <a:ext uri="{FF2B5EF4-FFF2-40B4-BE49-F238E27FC236}">
              <a16:creationId xmlns:a16="http://schemas.microsoft.com/office/drawing/2014/main" xmlns="" id="{00000000-0008-0000-0500-0000C5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46" name="Text Box 3">
          <a:extLst>
            <a:ext uri="{FF2B5EF4-FFF2-40B4-BE49-F238E27FC236}">
              <a16:creationId xmlns:a16="http://schemas.microsoft.com/office/drawing/2014/main" xmlns="" id="{00000000-0008-0000-0500-0000C6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47" name="Text Box 4">
          <a:extLst>
            <a:ext uri="{FF2B5EF4-FFF2-40B4-BE49-F238E27FC236}">
              <a16:creationId xmlns:a16="http://schemas.microsoft.com/office/drawing/2014/main" xmlns="" id="{00000000-0008-0000-0500-0000C7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48" name="Text Box 5">
          <a:extLst>
            <a:ext uri="{FF2B5EF4-FFF2-40B4-BE49-F238E27FC236}">
              <a16:creationId xmlns:a16="http://schemas.microsoft.com/office/drawing/2014/main" xmlns="" id="{00000000-0008-0000-0500-0000C8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49" name="Text Box 2">
          <a:extLst>
            <a:ext uri="{FF2B5EF4-FFF2-40B4-BE49-F238E27FC236}">
              <a16:creationId xmlns:a16="http://schemas.microsoft.com/office/drawing/2014/main" xmlns="" id="{00000000-0008-0000-0500-0000C9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50" name="Text Box 3">
          <a:extLst>
            <a:ext uri="{FF2B5EF4-FFF2-40B4-BE49-F238E27FC236}">
              <a16:creationId xmlns:a16="http://schemas.microsoft.com/office/drawing/2014/main" xmlns="" id="{00000000-0008-0000-0500-0000CA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51" name="Text Box 4">
          <a:extLst>
            <a:ext uri="{FF2B5EF4-FFF2-40B4-BE49-F238E27FC236}">
              <a16:creationId xmlns:a16="http://schemas.microsoft.com/office/drawing/2014/main" xmlns="" id="{00000000-0008-0000-0500-0000CB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52" name="Text Box 5">
          <a:extLst>
            <a:ext uri="{FF2B5EF4-FFF2-40B4-BE49-F238E27FC236}">
              <a16:creationId xmlns:a16="http://schemas.microsoft.com/office/drawing/2014/main" xmlns="" id="{00000000-0008-0000-0500-0000CC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53" name="Text Box 2">
          <a:extLst>
            <a:ext uri="{FF2B5EF4-FFF2-40B4-BE49-F238E27FC236}">
              <a16:creationId xmlns:a16="http://schemas.microsoft.com/office/drawing/2014/main" xmlns="" id="{00000000-0008-0000-0500-0000CD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54" name="Text Box 3">
          <a:extLst>
            <a:ext uri="{FF2B5EF4-FFF2-40B4-BE49-F238E27FC236}">
              <a16:creationId xmlns:a16="http://schemas.microsoft.com/office/drawing/2014/main" xmlns="" id="{00000000-0008-0000-0500-0000CE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55" name="Text Box 4">
          <a:extLst>
            <a:ext uri="{FF2B5EF4-FFF2-40B4-BE49-F238E27FC236}">
              <a16:creationId xmlns:a16="http://schemas.microsoft.com/office/drawing/2014/main" xmlns="" id="{00000000-0008-0000-0500-0000CF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56" name="Text Box 5">
          <a:extLst>
            <a:ext uri="{FF2B5EF4-FFF2-40B4-BE49-F238E27FC236}">
              <a16:creationId xmlns:a16="http://schemas.microsoft.com/office/drawing/2014/main" xmlns="" id="{00000000-0008-0000-0500-0000D0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57" name="Text Box 2">
          <a:extLst>
            <a:ext uri="{FF2B5EF4-FFF2-40B4-BE49-F238E27FC236}">
              <a16:creationId xmlns:a16="http://schemas.microsoft.com/office/drawing/2014/main" xmlns="" id="{00000000-0008-0000-0500-0000D1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58" name="Text Box 3">
          <a:extLst>
            <a:ext uri="{FF2B5EF4-FFF2-40B4-BE49-F238E27FC236}">
              <a16:creationId xmlns:a16="http://schemas.microsoft.com/office/drawing/2014/main" xmlns="" id="{00000000-0008-0000-0500-0000D2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59" name="Text Box 4">
          <a:extLst>
            <a:ext uri="{FF2B5EF4-FFF2-40B4-BE49-F238E27FC236}">
              <a16:creationId xmlns:a16="http://schemas.microsoft.com/office/drawing/2014/main" xmlns="" id="{00000000-0008-0000-0500-0000D3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60" name="Text Box 5">
          <a:extLst>
            <a:ext uri="{FF2B5EF4-FFF2-40B4-BE49-F238E27FC236}">
              <a16:creationId xmlns:a16="http://schemas.microsoft.com/office/drawing/2014/main" xmlns="" id="{00000000-0008-0000-0500-0000D4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61" name="Text Box 2">
          <a:extLst>
            <a:ext uri="{FF2B5EF4-FFF2-40B4-BE49-F238E27FC236}">
              <a16:creationId xmlns:a16="http://schemas.microsoft.com/office/drawing/2014/main" xmlns="" id="{00000000-0008-0000-0500-0000D5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62" name="Text Box 3">
          <a:extLst>
            <a:ext uri="{FF2B5EF4-FFF2-40B4-BE49-F238E27FC236}">
              <a16:creationId xmlns:a16="http://schemas.microsoft.com/office/drawing/2014/main" xmlns="" id="{00000000-0008-0000-0500-0000D6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63" name="Text Box 4">
          <a:extLst>
            <a:ext uri="{FF2B5EF4-FFF2-40B4-BE49-F238E27FC236}">
              <a16:creationId xmlns:a16="http://schemas.microsoft.com/office/drawing/2014/main" xmlns="" id="{00000000-0008-0000-0500-0000D7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64" name="Text Box 5">
          <a:extLst>
            <a:ext uri="{FF2B5EF4-FFF2-40B4-BE49-F238E27FC236}">
              <a16:creationId xmlns:a16="http://schemas.microsoft.com/office/drawing/2014/main" xmlns="" id="{00000000-0008-0000-0500-0000D8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65" name="Text Box 2">
          <a:extLst>
            <a:ext uri="{FF2B5EF4-FFF2-40B4-BE49-F238E27FC236}">
              <a16:creationId xmlns:a16="http://schemas.microsoft.com/office/drawing/2014/main" xmlns="" id="{00000000-0008-0000-0500-0000D9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66" name="Text Box 3">
          <a:extLst>
            <a:ext uri="{FF2B5EF4-FFF2-40B4-BE49-F238E27FC236}">
              <a16:creationId xmlns:a16="http://schemas.microsoft.com/office/drawing/2014/main" xmlns="" id="{00000000-0008-0000-0500-0000DA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67" name="Text Box 4">
          <a:extLst>
            <a:ext uri="{FF2B5EF4-FFF2-40B4-BE49-F238E27FC236}">
              <a16:creationId xmlns:a16="http://schemas.microsoft.com/office/drawing/2014/main" xmlns="" id="{00000000-0008-0000-0500-0000DB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68" name="Text Box 5">
          <a:extLst>
            <a:ext uri="{FF2B5EF4-FFF2-40B4-BE49-F238E27FC236}">
              <a16:creationId xmlns:a16="http://schemas.microsoft.com/office/drawing/2014/main" xmlns="" id="{00000000-0008-0000-0500-0000DC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69" name="Text Box 2">
          <a:extLst>
            <a:ext uri="{FF2B5EF4-FFF2-40B4-BE49-F238E27FC236}">
              <a16:creationId xmlns:a16="http://schemas.microsoft.com/office/drawing/2014/main" xmlns="" id="{00000000-0008-0000-0500-0000DD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70" name="Text Box 3">
          <a:extLst>
            <a:ext uri="{FF2B5EF4-FFF2-40B4-BE49-F238E27FC236}">
              <a16:creationId xmlns:a16="http://schemas.microsoft.com/office/drawing/2014/main" xmlns="" id="{00000000-0008-0000-0500-0000DE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71" name="Text Box 4">
          <a:extLst>
            <a:ext uri="{FF2B5EF4-FFF2-40B4-BE49-F238E27FC236}">
              <a16:creationId xmlns:a16="http://schemas.microsoft.com/office/drawing/2014/main" xmlns="" id="{00000000-0008-0000-0500-0000DF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72" name="Text Box 5">
          <a:extLst>
            <a:ext uri="{FF2B5EF4-FFF2-40B4-BE49-F238E27FC236}">
              <a16:creationId xmlns:a16="http://schemas.microsoft.com/office/drawing/2014/main" xmlns="" id="{00000000-0008-0000-0500-0000E0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73" name="Text Box 2">
          <a:extLst>
            <a:ext uri="{FF2B5EF4-FFF2-40B4-BE49-F238E27FC236}">
              <a16:creationId xmlns:a16="http://schemas.microsoft.com/office/drawing/2014/main" xmlns="" id="{00000000-0008-0000-0500-0000E1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74" name="Text Box 3">
          <a:extLst>
            <a:ext uri="{FF2B5EF4-FFF2-40B4-BE49-F238E27FC236}">
              <a16:creationId xmlns:a16="http://schemas.microsoft.com/office/drawing/2014/main" xmlns="" id="{00000000-0008-0000-0500-0000E2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75" name="Text Box 4">
          <a:extLst>
            <a:ext uri="{FF2B5EF4-FFF2-40B4-BE49-F238E27FC236}">
              <a16:creationId xmlns:a16="http://schemas.microsoft.com/office/drawing/2014/main" xmlns="" id="{00000000-0008-0000-0500-0000E3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276" name="Text Box 5">
          <a:extLst>
            <a:ext uri="{FF2B5EF4-FFF2-40B4-BE49-F238E27FC236}">
              <a16:creationId xmlns:a16="http://schemas.microsoft.com/office/drawing/2014/main" xmlns="" id="{00000000-0008-0000-0500-0000E408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0</xdr:rowOff>
    </xdr:to>
    <xdr:sp macro="" textlink="">
      <xdr:nvSpPr>
        <xdr:cNvPr id="2277" name="TextBox 3">
          <a:extLst>
            <a:ext uri="{FF2B5EF4-FFF2-40B4-BE49-F238E27FC236}">
              <a16:creationId xmlns:a16="http://schemas.microsoft.com/office/drawing/2014/main" xmlns="" id="{00000000-0008-0000-0500-0000E508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9525</xdr:rowOff>
    </xdr:to>
    <xdr:sp macro="" textlink="">
      <xdr:nvSpPr>
        <xdr:cNvPr id="2278" name="TextBox 3">
          <a:extLst>
            <a:ext uri="{FF2B5EF4-FFF2-40B4-BE49-F238E27FC236}">
              <a16:creationId xmlns:a16="http://schemas.microsoft.com/office/drawing/2014/main" xmlns="" id="{00000000-0008-0000-0500-0000E608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0</xdr:rowOff>
    </xdr:to>
    <xdr:sp macro="" textlink="">
      <xdr:nvSpPr>
        <xdr:cNvPr id="2279" name="TextBox 3">
          <a:extLst>
            <a:ext uri="{FF2B5EF4-FFF2-40B4-BE49-F238E27FC236}">
              <a16:creationId xmlns:a16="http://schemas.microsoft.com/office/drawing/2014/main" xmlns="" id="{00000000-0008-0000-0500-0000E708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9525</xdr:rowOff>
    </xdr:to>
    <xdr:sp macro="" textlink="">
      <xdr:nvSpPr>
        <xdr:cNvPr id="2280" name="TextBox 3">
          <a:extLst>
            <a:ext uri="{FF2B5EF4-FFF2-40B4-BE49-F238E27FC236}">
              <a16:creationId xmlns:a16="http://schemas.microsoft.com/office/drawing/2014/main" xmlns="" id="{00000000-0008-0000-0500-0000E808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47625</xdr:rowOff>
    </xdr:to>
    <xdr:sp macro="" textlink="">
      <xdr:nvSpPr>
        <xdr:cNvPr id="2281" name="TextBox 3">
          <a:extLst>
            <a:ext uri="{FF2B5EF4-FFF2-40B4-BE49-F238E27FC236}">
              <a16:creationId xmlns:a16="http://schemas.microsoft.com/office/drawing/2014/main" xmlns="" id="{00000000-0008-0000-0500-0000E908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28575</xdr:rowOff>
    </xdr:to>
    <xdr:sp macro="" textlink="">
      <xdr:nvSpPr>
        <xdr:cNvPr id="2282" name="TextBox 3">
          <a:extLst>
            <a:ext uri="{FF2B5EF4-FFF2-40B4-BE49-F238E27FC236}">
              <a16:creationId xmlns:a16="http://schemas.microsoft.com/office/drawing/2014/main" xmlns="" id="{00000000-0008-0000-0500-0000EA08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9525</xdr:rowOff>
    </xdr:to>
    <xdr:sp macro="" textlink="">
      <xdr:nvSpPr>
        <xdr:cNvPr id="2283" name="TextBox 3">
          <a:extLst>
            <a:ext uri="{FF2B5EF4-FFF2-40B4-BE49-F238E27FC236}">
              <a16:creationId xmlns:a16="http://schemas.microsoft.com/office/drawing/2014/main" xmlns="" id="{00000000-0008-0000-0500-0000EB08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123825</xdr:rowOff>
    </xdr:to>
    <xdr:sp macro="" textlink="">
      <xdr:nvSpPr>
        <xdr:cNvPr id="2284" name="TextBox 3">
          <a:extLst>
            <a:ext uri="{FF2B5EF4-FFF2-40B4-BE49-F238E27FC236}">
              <a16:creationId xmlns:a16="http://schemas.microsoft.com/office/drawing/2014/main" xmlns="" id="{00000000-0008-0000-0500-0000EC08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9525</xdr:rowOff>
    </xdr:to>
    <xdr:sp macro="" textlink="">
      <xdr:nvSpPr>
        <xdr:cNvPr id="2285" name="TextBox 3">
          <a:extLst>
            <a:ext uri="{FF2B5EF4-FFF2-40B4-BE49-F238E27FC236}">
              <a16:creationId xmlns:a16="http://schemas.microsoft.com/office/drawing/2014/main" xmlns="" id="{00000000-0008-0000-0500-0000ED08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104775</xdr:rowOff>
    </xdr:to>
    <xdr:sp macro="" textlink="">
      <xdr:nvSpPr>
        <xdr:cNvPr id="2286" name="TextBox 3">
          <a:extLst>
            <a:ext uri="{FF2B5EF4-FFF2-40B4-BE49-F238E27FC236}">
              <a16:creationId xmlns:a16="http://schemas.microsoft.com/office/drawing/2014/main" xmlns="" id="{00000000-0008-0000-0500-0000EE08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19050</xdr:rowOff>
    </xdr:to>
    <xdr:sp macro="" textlink="">
      <xdr:nvSpPr>
        <xdr:cNvPr id="2287" name="TextBox 3">
          <a:extLst>
            <a:ext uri="{FF2B5EF4-FFF2-40B4-BE49-F238E27FC236}">
              <a16:creationId xmlns:a16="http://schemas.microsoft.com/office/drawing/2014/main" xmlns="" id="{00000000-0008-0000-0500-0000EF08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95250</xdr:rowOff>
    </xdr:to>
    <xdr:sp macro="" textlink="">
      <xdr:nvSpPr>
        <xdr:cNvPr id="2288" name="TextBox 3">
          <a:extLst>
            <a:ext uri="{FF2B5EF4-FFF2-40B4-BE49-F238E27FC236}">
              <a16:creationId xmlns:a16="http://schemas.microsoft.com/office/drawing/2014/main" xmlns="" id="{00000000-0008-0000-0500-0000F008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76200</xdr:rowOff>
    </xdr:to>
    <xdr:sp macro="" textlink="">
      <xdr:nvSpPr>
        <xdr:cNvPr id="2289" name="TextBox 3">
          <a:extLst>
            <a:ext uri="{FF2B5EF4-FFF2-40B4-BE49-F238E27FC236}">
              <a16:creationId xmlns:a16="http://schemas.microsoft.com/office/drawing/2014/main" xmlns="" id="{00000000-0008-0000-0500-0000F108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66675</xdr:rowOff>
    </xdr:to>
    <xdr:sp macro="" textlink="">
      <xdr:nvSpPr>
        <xdr:cNvPr id="2290" name="TextBox 3">
          <a:extLst>
            <a:ext uri="{FF2B5EF4-FFF2-40B4-BE49-F238E27FC236}">
              <a16:creationId xmlns:a16="http://schemas.microsoft.com/office/drawing/2014/main" xmlns="" id="{00000000-0008-0000-0500-0000F208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76200</xdr:rowOff>
    </xdr:to>
    <xdr:sp macro="" textlink="">
      <xdr:nvSpPr>
        <xdr:cNvPr id="2291" name="TextBox 3">
          <a:extLst>
            <a:ext uri="{FF2B5EF4-FFF2-40B4-BE49-F238E27FC236}">
              <a16:creationId xmlns:a16="http://schemas.microsoft.com/office/drawing/2014/main" xmlns="" id="{00000000-0008-0000-0500-0000F308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228600</xdr:rowOff>
    </xdr:to>
    <xdr:sp macro="" textlink="">
      <xdr:nvSpPr>
        <xdr:cNvPr id="2292" name="TextBox 3">
          <a:extLst>
            <a:ext uri="{FF2B5EF4-FFF2-40B4-BE49-F238E27FC236}">
              <a16:creationId xmlns:a16="http://schemas.microsoft.com/office/drawing/2014/main" xmlns="" id="{00000000-0008-0000-0500-0000F408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66675</xdr:rowOff>
    </xdr:to>
    <xdr:sp macro="" textlink="">
      <xdr:nvSpPr>
        <xdr:cNvPr id="2293" name="TextBox 3">
          <a:extLst>
            <a:ext uri="{FF2B5EF4-FFF2-40B4-BE49-F238E27FC236}">
              <a16:creationId xmlns:a16="http://schemas.microsoft.com/office/drawing/2014/main" xmlns="" id="{00000000-0008-0000-0500-0000F508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19050</xdr:rowOff>
    </xdr:to>
    <xdr:sp macro="" textlink="">
      <xdr:nvSpPr>
        <xdr:cNvPr id="2294" name="TextBox 3">
          <a:extLst>
            <a:ext uri="{FF2B5EF4-FFF2-40B4-BE49-F238E27FC236}">
              <a16:creationId xmlns:a16="http://schemas.microsoft.com/office/drawing/2014/main" xmlns="" id="{00000000-0008-0000-0500-0000F608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28575</xdr:rowOff>
    </xdr:to>
    <xdr:sp macro="" textlink="">
      <xdr:nvSpPr>
        <xdr:cNvPr id="2295" name="TextBox 3">
          <a:extLst>
            <a:ext uri="{FF2B5EF4-FFF2-40B4-BE49-F238E27FC236}">
              <a16:creationId xmlns:a16="http://schemas.microsoft.com/office/drawing/2014/main" xmlns="" id="{00000000-0008-0000-0500-0000F708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19050</xdr:rowOff>
    </xdr:to>
    <xdr:sp macro="" textlink="">
      <xdr:nvSpPr>
        <xdr:cNvPr id="2296" name="TextBox 3">
          <a:extLst>
            <a:ext uri="{FF2B5EF4-FFF2-40B4-BE49-F238E27FC236}">
              <a16:creationId xmlns:a16="http://schemas.microsoft.com/office/drawing/2014/main" xmlns="" id="{00000000-0008-0000-0500-0000F808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28575</xdr:rowOff>
    </xdr:to>
    <xdr:sp macro="" textlink="">
      <xdr:nvSpPr>
        <xdr:cNvPr id="2297" name="TextBox 3">
          <a:extLst>
            <a:ext uri="{FF2B5EF4-FFF2-40B4-BE49-F238E27FC236}">
              <a16:creationId xmlns:a16="http://schemas.microsoft.com/office/drawing/2014/main" xmlns="" id="{00000000-0008-0000-0500-0000F908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66675</xdr:rowOff>
    </xdr:to>
    <xdr:sp macro="" textlink="">
      <xdr:nvSpPr>
        <xdr:cNvPr id="2298" name="TextBox 3">
          <a:extLst>
            <a:ext uri="{FF2B5EF4-FFF2-40B4-BE49-F238E27FC236}">
              <a16:creationId xmlns:a16="http://schemas.microsoft.com/office/drawing/2014/main" xmlns="" id="{00000000-0008-0000-0500-0000FA08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47625</xdr:rowOff>
    </xdr:to>
    <xdr:sp macro="" textlink="">
      <xdr:nvSpPr>
        <xdr:cNvPr id="2299" name="TextBox 3">
          <a:extLst>
            <a:ext uri="{FF2B5EF4-FFF2-40B4-BE49-F238E27FC236}">
              <a16:creationId xmlns:a16="http://schemas.microsoft.com/office/drawing/2014/main" xmlns="" id="{00000000-0008-0000-0500-0000FB08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28575</xdr:rowOff>
    </xdr:to>
    <xdr:sp macro="" textlink="">
      <xdr:nvSpPr>
        <xdr:cNvPr id="2300" name="TextBox 3">
          <a:extLst>
            <a:ext uri="{FF2B5EF4-FFF2-40B4-BE49-F238E27FC236}">
              <a16:creationId xmlns:a16="http://schemas.microsoft.com/office/drawing/2014/main" xmlns="" id="{00000000-0008-0000-0500-0000FC08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142875</xdr:rowOff>
    </xdr:to>
    <xdr:sp macro="" textlink="">
      <xdr:nvSpPr>
        <xdr:cNvPr id="2301" name="TextBox 3">
          <a:extLst>
            <a:ext uri="{FF2B5EF4-FFF2-40B4-BE49-F238E27FC236}">
              <a16:creationId xmlns:a16="http://schemas.microsoft.com/office/drawing/2014/main" xmlns="" id="{00000000-0008-0000-0500-0000FD08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28575</xdr:rowOff>
    </xdr:to>
    <xdr:sp macro="" textlink="">
      <xdr:nvSpPr>
        <xdr:cNvPr id="2302" name="TextBox 3">
          <a:extLst>
            <a:ext uri="{FF2B5EF4-FFF2-40B4-BE49-F238E27FC236}">
              <a16:creationId xmlns:a16="http://schemas.microsoft.com/office/drawing/2014/main" xmlns="" id="{00000000-0008-0000-0500-0000FE08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123825</xdr:rowOff>
    </xdr:to>
    <xdr:sp macro="" textlink="">
      <xdr:nvSpPr>
        <xdr:cNvPr id="2303" name="TextBox 3">
          <a:extLst>
            <a:ext uri="{FF2B5EF4-FFF2-40B4-BE49-F238E27FC236}">
              <a16:creationId xmlns:a16="http://schemas.microsoft.com/office/drawing/2014/main" xmlns="" id="{00000000-0008-0000-0500-0000FF08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38100</xdr:rowOff>
    </xdr:to>
    <xdr:sp macro="" textlink="">
      <xdr:nvSpPr>
        <xdr:cNvPr id="2304" name="TextBox 3">
          <a:extLst>
            <a:ext uri="{FF2B5EF4-FFF2-40B4-BE49-F238E27FC236}">
              <a16:creationId xmlns:a16="http://schemas.microsoft.com/office/drawing/2014/main" xmlns="" id="{00000000-0008-0000-0500-00000009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114300</xdr:rowOff>
    </xdr:to>
    <xdr:sp macro="" textlink="">
      <xdr:nvSpPr>
        <xdr:cNvPr id="2305" name="TextBox 3">
          <a:extLst>
            <a:ext uri="{FF2B5EF4-FFF2-40B4-BE49-F238E27FC236}">
              <a16:creationId xmlns:a16="http://schemas.microsoft.com/office/drawing/2014/main" xmlns="" id="{00000000-0008-0000-0500-00000109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95250</xdr:rowOff>
    </xdr:to>
    <xdr:sp macro="" textlink="">
      <xdr:nvSpPr>
        <xdr:cNvPr id="2306" name="TextBox 3">
          <a:extLst>
            <a:ext uri="{FF2B5EF4-FFF2-40B4-BE49-F238E27FC236}">
              <a16:creationId xmlns:a16="http://schemas.microsoft.com/office/drawing/2014/main" xmlns="" id="{00000000-0008-0000-0500-00000209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85725</xdr:rowOff>
    </xdr:to>
    <xdr:sp macro="" textlink="">
      <xdr:nvSpPr>
        <xdr:cNvPr id="2307" name="TextBox 3">
          <a:extLst>
            <a:ext uri="{FF2B5EF4-FFF2-40B4-BE49-F238E27FC236}">
              <a16:creationId xmlns:a16="http://schemas.microsoft.com/office/drawing/2014/main" xmlns="" id="{00000000-0008-0000-0500-00000309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08" name="Text Box 22">
          <a:extLst>
            <a:ext uri="{FF2B5EF4-FFF2-40B4-BE49-F238E27FC236}">
              <a16:creationId xmlns:a16="http://schemas.microsoft.com/office/drawing/2014/main" xmlns="" id="{00000000-0008-0000-0500-000004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09" name="Text Box 23">
          <a:extLst>
            <a:ext uri="{FF2B5EF4-FFF2-40B4-BE49-F238E27FC236}">
              <a16:creationId xmlns:a16="http://schemas.microsoft.com/office/drawing/2014/main" xmlns="" id="{00000000-0008-0000-0500-000005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10" name="Text Box 24">
          <a:extLst>
            <a:ext uri="{FF2B5EF4-FFF2-40B4-BE49-F238E27FC236}">
              <a16:creationId xmlns:a16="http://schemas.microsoft.com/office/drawing/2014/main" xmlns="" id="{00000000-0008-0000-0500-000006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11" name="Text Box 25">
          <a:extLst>
            <a:ext uri="{FF2B5EF4-FFF2-40B4-BE49-F238E27FC236}">
              <a16:creationId xmlns:a16="http://schemas.microsoft.com/office/drawing/2014/main" xmlns="" id="{00000000-0008-0000-0500-000007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12" name="Text Box 26">
          <a:extLst>
            <a:ext uri="{FF2B5EF4-FFF2-40B4-BE49-F238E27FC236}">
              <a16:creationId xmlns:a16="http://schemas.microsoft.com/office/drawing/2014/main" xmlns="" id="{00000000-0008-0000-0500-000008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13" name="Text Box 27">
          <a:extLst>
            <a:ext uri="{FF2B5EF4-FFF2-40B4-BE49-F238E27FC236}">
              <a16:creationId xmlns:a16="http://schemas.microsoft.com/office/drawing/2014/main" xmlns="" id="{00000000-0008-0000-0500-000009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14" name="Text Box 28">
          <a:extLst>
            <a:ext uri="{FF2B5EF4-FFF2-40B4-BE49-F238E27FC236}">
              <a16:creationId xmlns:a16="http://schemas.microsoft.com/office/drawing/2014/main" xmlns="" id="{00000000-0008-0000-0500-00000A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15" name="Text Box 29">
          <a:extLst>
            <a:ext uri="{FF2B5EF4-FFF2-40B4-BE49-F238E27FC236}">
              <a16:creationId xmlns:a16="http://schemas.microsoft.com/office/drawing/2014/main" xmlns="" id="{00000000-0008-0000-0500-00000B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16" name="Text Box 14">
          <a:extLst>
            <a:ext uri="{FF2B5EF4-FFF2-40B4-BE49-F238E27FC236}">
              <a16:creationId xmlns:a16="http://schemas.microsoft.com/office/drawing/2014/main" xmlns="" id="{00000000-0008-0000-0500-00000C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17" name="Text Box 15">
          <a:extLst>
            <a:ext uri="{FF2B5EF4-FFF2-40B4-BE49-F238E27FC236}">
              <a16:creationId xmlns:a16="http://schemas.microsoft.com/office/drawing/2014/main" xmlns="" id="{00000000-0008-0000-0500-00000D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18" name="Text Box 16">
          <a:extLst>
            <a:ext uri="{FF2B5EF4-FFF2-40B4-BE49-F238E27FC236}">
              <a16:creationId xmlns:a16="http://schemas.microsoft.com/office/drawing/2014/main" xmlns="" id="{00000000-0008-0000-0500-00000E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19" name="Text Box 17">
          <a:extLst>
            <a:ext uri="{FF2B5EF4-FFF2-40B4-BE49-F238E27FC236}">
              <a16:creationId xmlns:a16="http://schemas.microsoft.com/office/drawing/2014/main" xmlns="" id="{00000000-0008-0000-0500-00000F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20" name="Text Box 18">
          <a:extLst>
            <a:ext uri="{FF2B5EF4-FFF2-40B4-BE49-F238E27FC236}">
              <a16:creationId xmlns:a16="http://schemas.microsoft.com/office/drawing/2014/main" xmlns="" id="{00000000-0008-0000-0500-000010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21" name="Text Box 19">
          <a:extLst>
            <a:ext uri="{FF2B5EF4-FFF2-40B4-BE49-F238E27FC236}">
              <a16:creationId xmlns:a16="http://schemas.microsoft.com/office/drawing/2014/main" xmlns="" id="{00000000-0008-0000-0500-000011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22" name="Text Box 20">
          <a:extLst>
            <a:ext uri="{FF2B5EF4-FFF2-40B4-BE49-F238E27FC236}">
              <a16:creationId xmlns:a16="http://schemas.microsoft.com/office/drawing/2014/main" xmlns="" id="{00000000-0008-0000-0500-000012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23" name="Text Box 21">
          <a:extLst>
            <a:ext uri="{FF2B5EF4-FFF2-40B4-BE49-F238E27FC236}">
              <a16:creationId xmlns:a16="http://schemas.microsoft.com/office/drawing/2014/main" xmlns="" id="{00000000-0008-0000-0500-000013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24" name="Text Box 14">
          <a:extLst>
            <a:ext uri="{FF2B5EF4-FFF2-40B4-BE49-F238E27FC236}">
              <a16:creationId xmlns:a16="http://schemas.microsoft.com/office/drawing/2014/main" xmlns="" id="{00000000-0008-0000-0500-000014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25" name="Text Box 15">
          <a:extLst>
            <a:ext uri="{FF2B5EF4-FFF2-40B4-BE49-F238E27FC236}">
              <a16:creationId xmlns:a16="http://schemas.microsoft.com/office/drawing/2014/main" xmlns="" id="{00000000-0008-0000-0500-000015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26" name="Text Box 16">
          <a:extLst>
            <a:ext uri="{FF2B5EF4-FFF2-40B4-BE49-F238E27FC236}">
              <a16:creationId xmlns:a16="http://schemas.microsoft.com/office/drawing/2014/main" xmlns="" id="{00000000-0008-0000-0500-000016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27" name="Text Box 17">
          <a:extLst>
            <a:ext uri="{FF2B5EF4-FFF2-40B4-BE49-F238E27FC236}">
              <a16:creationId xmlns:a16="http://schemas.microsoft.com/office/drawing/2014/main" xmlns="" id="{00000000-0008-0000-0500-000017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28" name="Text Box 18">
          <a:extLst>
            <a:ext uri="{FF2B5EF4-FFF2-40B4-BE49-F238E27FC236}">
              <a16:creationId xmlns:a16="http://schemas.microsoft.com/office/drawing/2014/main" xmlns="" id="{00000000-0008-0000-0500-000018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29" name="Text Box 19">
          <a:extLst>
            <a:ext uri="{FF2B5EF4-FFF2-40B4-BE49-F238E27FC236}">
              <a16:creationId xmlns:a16="http://schemas.microsoft.com/office/drawing/2014/main" xmlns="" id="{00000000-0008-0000-0500-000019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30" name="Text Box 20">
          <a:extLst>
            <a:ext uri="{FF2B5EF4-FFF2-40B4-BE49-F238E27FC236}">
              <a16:creationId xmlns:a16="http://schemas.microsoft.com/office/drawing/2014/main" xmlns="" id="{00000000-0008-0000-0500-00001A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31" name="Text Box 21">
          <a:extLst>
            <a:ext uri="{FF2B5EF4-FFF2-40B4-BE49-F238E27FC236}">
              <a16:creationId xmlns:a16="http://schemas.microsoft.com/office/drawing/2014/main" xmlns="" id="{00000000-0008-0000-0500-00001B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32" name="Text Box 22">
          <a:extLst>
            <a:ext uri="{FF2B5EF4-FFF2-40B4-BE49-F238E27FC236}">
              <a16:creationId xmlns:a16="http://schemas.microsoft.com/office/drawing/2014/main" xmlns="" id="{00000000-0008-0000-0500-00001C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33" name="Text Box 23">
          <a:extLst>
            <a:ext uri="{FF2B5EF4-FFF2-40B4-BE49-F238E27FC236}">
              <a16:creationId xmlns:a16="http://schemas.microsoft.com/office/drawing/2014/main" xmlns="" id="{00000000-0008-0000-0500-00001D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34" name="Text Box 24">
          <a:extLst>
            <a:ext uri="{FF2B5EF4-FFF2-40B4-BE49-F238E27FC236}">
              <a16:creationId xmlns:a16="http://schemas.microsoft.com/office/drawing/2014/main" xmlns="" id="{00000000-0008-0000-0500-00001E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35" name="Text Box 25">
          <a:extLst>
            <a:ext uri="{FF2B5EF4-FFF2-40B4-BE49-F238E27FC236}">
              <a16:creationId xmlns:a16="http://schemas.microsoft.com/office/drawing/2014/main" xmlns="" id="{00000000-0008-0000-0500-00001F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36" name="Text Box 26">
          <a:extLst>
            <a:ext uri="{FF2B5EF4-FFF2-40B4-BE49-F238E27FC236}">
              <a16:creationId xmlns:a16="http://schemas.microsoft.com/office/drawing/2014/main" xmlns="" id="{00000000-0008-0000-0500-000020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37" name="Text Box 27">
          <a:extLst>
            <a:ext uri="{FF2B5EF4-FFF2-40B4-BE49-F238E27FC236}">
              <a16:creationId xmlns:a16="http://schemas.microsoft.com/office/drawing/2014/main" xmlns="" id="{00000000-0008-0000-0500-000021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38" name="Text Box 28">
          <a:extLst>
            <a:ext uri="{FF2B5EF4-FFF2-40B4-BE49-F238E27FC236}">
              <a16:creationId xmlns:a16="http://schemas.microsoft.com/office/drawing/2014/main" xmlns="" id="{00000000-0008-0000-0500-000022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39" name="Text Box 29">
          <a:extLst>
            <a:ext uri="{FF2B5EF4-FFF2-40B4-BE49-F238E27FC236}">
              <a16:creationId xmlns:a16="http://schemas.microsoft.com/office/drawing/2014/main" xmlns="" id="{00000000-0008-0000-0500-000023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40" name="Text Box 14">
          <a:extLst>
            <a:ext uri="{FF2B5EF4-FFF2-40B4-BE49-F238E27FC236}">
              <a16:creationId xmlns:a16="http://schemas.microsoft.com/office/drawing/2014/main" xmlns="" id="{00000000-0008-0000-0500-000024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41" name="Text Box 15">
          <a:extLst>
            <a:ext uri="{FF2B5EF4-FFF2-40B4-BE49-F238E27FC236}">
              <a16:creationId xmlns:a16="http://schemas.microsoft.com/office/drawing/2014/main" xmlns="" id="{00000000-0008-0000-0500-000025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42" name="Text Box 16">
          <a:extLst>
            <a:ext uri="{FF2B5EF4-FFF2-40B4-BE49-F238E27FC236}">
              <a16:creationId xmlns:a16="http://schemas.microsoft.com/office/drawing/2014/main" xmlns="" id="{00000000-0008-0000-0500-000026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43" name="Text Box 17">
          <a:extLst>
            <a:ext uri="{FF2B5EF4-FFF2-40B4-BE49-F238E27FC236}">
              <a16:creationId xmlns:a16="http://schemas.microsoft.com/office/drawing/2014/main" xmlns="" id="{00000000-0008-0000-0500-000027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44" name="Text Box 18">
          <a:extLst>
            <a:ext uri="{FF2B5EF4-FFF2-40B4-BE49-F238E27FC236}">
              <a16:creationId xmlns:a16="http://schemas.microsoft.com/office/drawing/2014/main" xmlns="" id="{00000000-0008-0000-0500-000028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45" name="Text Box 19">
          <a:extLst>
            <a:ext uri="{FF2B5EF4-FFF2-40B4-BE49-F238E27FC236}">
              <a16:creationId xmlns:a16="http://schemas.microsoft.com/office/drawing/2014/main" xmlns="" id="{00000000-0008-0000-0500-000029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46" name="Text Box 20">
          <a:extLst>
            <a:ext uri="{FF2B5EF4-FFF2-40B4-BE49-F238E27FC236}">
              <a16:creationId xmlns:a16="http://schemas.microsoft.com/office/drawing/2014/main" xmlns="" id="{00000000-0008-0000-0500-00002A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47" name="Text Box 21">
          <a:extLst>
            <a:ext uri="{FF2B5EF4-FFF2-40B4-BE49-F238E27FC236}">
              <a16:creationId xmlns:a16="http://schemas.microsoft.com/office/drawing/2014/main" xmlns="" id="{00000000-0008-0000-0500-00002B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48" name="Text Box 14">
          <a:extLst>
            <a:ext uri="{FF2B5EF4-FFF2-40B4-BE49-F238E27FC236}">
              <a16:creationId xmlns:a16="http://schemas.microsoft.com/office/drawing/2014/main" xmlns="" id="{00000000-0008-0000-0500-00002C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49" name="Text Box 15">
          <a:extLst>
            <a:ext uri="{FF2B5EF4-FFF2-40B4-BE49-F238E27FC236}">
              <a16:creationId xmlns:a16="http://schemas.microsoft.com/office/drawing/2014/main" xmlns="" id="{00000000-0008-0000-0500-00002D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50" name="Text Box 16">
          <a:extLst>
            <a:ext uri="{FF2B5EF4-FFF2-40B4-BE49-F238E27FC236}">
              <a16:creationId xmlns:a16="http://schemas.microsoft.com/office/drawing/2014/main" xmlns="" id="{00000000-0008-0000-0500-00002E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51" name="Text Box 17">
          <a:extLst>
            <a:ext uri="{FF2B5EF4-FFF2-40B4-BE49-F238E27FC236}">
              <a16:creationId xmlns:a16="http://schemas.microsoft.com/office/drawing/2014/main" xmlns="" id="{00000000-0008-0000-0500-00002F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52" name="Text Box 18">
          <a:extLst>
            <a:ext uri="{FF2B5EF4-FFF2-40B4-BE49-F238E27FC236}">
              <a16:creationId xmlns:a16="http://schemas.microsoft.com/office/drawing/2014/main" xmlns="" id="{00000000-0008-0000-0500-000030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53" name="Text Box 19">
          <a:extLst>
            <a:ext uri="{FF2B5EF4-FFF2-40B4-BE49-F238E27FC236}">
              <a16:creationId xmlns:a16="http://schemas.microsoft.com/office/drawing/2014/main" xmlns="" id="{00000000-0008-0000-0500-000031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54" name="Text Box 20">
          <a:extLst>
            <a:ext uri="{FF2B5EF4-FFF2-40B4-BE49-F238E27FC236}">
              <a16:creationId xmlns:a16="http://schemas.microsoft.com/office/drawing/2014/main" xmlns="" id="{00000000-0008-0000-0500-000032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55" name="Text Box 21">
          <a:extLst>
            <a:ext uri="{FF2B5EF4-FFF2-40B4-BE49-F238E27FC236}">
              <a16:creationId xmlns:a16="http://schemas.microsoft.com/office/drawing/2014/main" xmlns="" id="{00000000-0008-0000-0500-000033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56" name="Text Box 22">
          <a:extLst>
            <a:ext uri="{FF2B5EF4-FFF2-40B4-BE49-F238E27FC236}">
              <a16:creationId xmlns:a16="http://schemas.microsoft.com/office/drawing/2014/main" xmlns="" id="{00000000-0008-0000-0500-000034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57" name="Text Box 23">
          <a:extLst>
            <a:ext uri="{FF2B5EF4-FFF2-40B4-BE49-F238E27FC236}">
              <a16:creationId xmlns:a16="http://schemas.microsoft.com/office/drawing/2014/main" xmlns="" id="{00000000-0008-0000-0500-000035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58" name="Text Box 24">
          <a:extLst>
            <a:ext uri="{FF2B5EF4-FFF2-40B4-BE49-F238E27FC236}">
              <a16:creationId xmlns:a16="http://schemas.microsoft.com/office/drawing/2014/main" xmlns="" id="{00000000-0008-0000-0500-000036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59" name="Text Box 25">
          <a:extLst>
            <a:ext uri="{FF2B5EF4-FFF2-40B4-BE49-F238E27FC236}">
              <a16:creationId xmlns:a16="http://schemas.microsoft.com/office/drawing/2014/main" xmlns="" id="{00000000-0008-0000-0500-000037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60" name="Text Box 26">
          <a:extLst>
            <a:ext uri="{FF2B5EF4-FFF2-40B4-BE49-F238E27FC236}">
              <a16:creationId xmlns:a16="http://schemas.microsoft.com/office/drawing/2014/main" xmlns="" id="{00000000-0008-0000-0500-000038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61" name="Text Box 27">
          <a:extLst>
            <a:ext uri="{FF2B5EF4-FFF2-40B4-BE49-F238E27FC236}">
              <a16:creationId xmlns:a16="http://schemas.microsoft.com/office/drawing/2014/main" xmlns="" id="{00000000-0008-0000-0500-000039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62" name="Text Box 28">
          <a:extLst>
            <a:ext uri="{FF2B5EF4-FFF2-40B4-BE49-F238E27FC236}">
              <a16:creationId xmlns:a16="http://schemas.microsoft.com/office/drawing/2014/main" xmlns="" id="{00000000-0008-0000-0500-00003A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63" name="Text Box 29">
          <a:extLst>
            <a:ext uri="{FF2B5EF4-FFF2-40B4-BE49-F238E27FC236}">
              <a16:creationId xmlns:a16="http://schemas.microsoft.com/office/drawing/2014/main" xmlns="" id="{00000000-0008-0000-0500-00003B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64" name="Text Box 14">
          <a:extLst>
            <a:ext uri="{FF2B5EF4-FFF2-40B4-BE49-F238E27FC236}">
              <a16:creationId xmlns:a16="http://schemas.microsoft.com/office/drawing/2014/main" xmlns="" id="{00000000-0008-0000-0500-00003C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65" name="Text Box 15">
          <a:extLst>
            <a:ext uri="{FF2B5EF4-FFF2-40B4-BE49-F238E27FC236}">
              <a16:creationId xmlns:a16="http://schemas.microsoft.com/office/drawing/2014/main" xmlns="" id="{00000000-0008-0000-0500-00003D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66" name="Text Box 16">
          <a:extLst>
            <a:ext uri="{FF2B5EF4-FFF2-40B4-BE49-F238E27FC236}">
              <a16:creationId xmlns:a16="http://schemas.microsoft.com/office/drawing/2014/main" xmlns="" id="{00000000-0008-0000-0500-00003E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67" name="Text Box 17">
          <a:extLst>
            <a:ext uri="{FF2B5EF4-FFF2-40B4-BE49-F238E27FC236}">
              <a16:creationId xmlns:a16="http://schemas.microsoft.com/office/drawing/2014/main" xmlns="" id="{00000000-0008-0000-0500-00003F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68" name="Text Box 18">
          <a:extLst>
            <a:ext uri="{FF2B5EF4-FFF2-40B4-BE49-F238E27FC236}">
              <a16:creationId xmlns:a16="http://schemas.microsoft.com/office/drawing/2014/main" xmlns="" id="{00000000-0008-0000-0500-000040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69" name="Text Box 19">
          <a:extLst>
            <a:ext uri="{FF2B5EF4-FFF2-40B4-BE49-F238E27FC236}">
              <a16:creationId xmlns:a16="http://schemas.microsoft.com/office/drawing/2014/main" xmlns="" id="{00000000-0008-0000-0500-000041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70" name="Text Box 20">
          <a:extLst>
            <a:ext uri="{FF2B5EF4-FFF2-40B4-BE49-F238E27FC236}">
              <a16:creationId xmlns:a16="http://schemas.microsoft.com/office/drawing/2014/main" xmlns="" id="{00000000-0008-0000-0500-000042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71" name="Text Box 21">
          <a:extLst>
            <a:ext uri="{FF2B5EF4-FFF2-40B4-BE49-F238E27FC236}">
              <a16:creationId xmlns:a16="http://schemas.microsoft.com/office/drawing/2014/main" xmlns="" id="{00000000-0008-0000-0500-000043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72" name="Text Box 14">
          <a:extLst>
            <a:ext uri="{FF2B5EF4-FFF2-40B4-BE49-F238E27FC236}">
              <a16:creationId xmlns:a16="http://schemas.microsoft.com/office/drawing/2014/main" xmlns="" id="{00000000-0008-0000-0500-000044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73" name="Text Box 15">
          <a:extLst>
            <a:ext uri="{FF2B5EF4-FFF2-40B4-BE49-F238E27FC236}">
              <a16:creationId xmlns:a16="http://schemas.microsoft.com/office/drawing/2014/main" xmlns="" id="{00000000-0008-0000-0500-000045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74" name="Text Box 16">
          <a:extLst>
            <a:ext uri="{FF2B5EF4-FFF2-40B4-BE49-F238E27FC236}">
              <a16:creationId xmlns:a16="http://schemas.microsoft.com/office/drawing/2014/main" xmlns="" id="{00000000-0008-0000-0500-000046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75" name="Text Box 17">
          <a:extLst>
            <a:ext uri="{FF2B5EF4-FFF2-40B4-BE49-F238E27FC236}">
              <a16:creationId xmlns:a16="http://schemas.microsoft.com/office/drawing/2014/main" xmlns="" id="{00000000-0008-0000-0500-000047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76" name="Text Box 18">
          <a:extLst>
            <a:ext uri="{FF2B5EF4-FFF2-40B4-BE49-F238E27FC236}">
              <a16:creationId xmlns:a16="http://schemas.microsoft.com/office/drawing/2014/main" xmlns="" id="{00000000-0008-0000-0500-000048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77" name="Text Box 19">
          <a:extLst>
            <a:ext uri="{FF2B5EF4-FFF2-40B4-BE49-F238E27FC236}">
              <a16:creationId xmlns:a16="http://schemas.microsoft.com/office/drawing/2014/main" xmlns="" id="{00000000-0008-0000-0500-000049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78" name="Text Box 20">
          <a:extLst>
            <a:ext uri="{FF2B5EF4-FFF2-40B4-BE49-F238E27FC236}">
              <a16:creationId xmlns:a16="http://schemas.microsoft.com/office/drawing/2014/main" xmlns="" id="{00000000-0008-0000-0500-00004A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79" name="Text Box 21">
          <a:extLst>
            <a:ext uri="{FF2B5EF4-FFF2-40B4-BE49-F238E27FC236}">
              <a16:creationId xmlns:a16="http://schemas.microsoft.com/office/drawing/2014/main" xmlns="" id="{00000000-0008-0000-0500-00004B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95250</xdr:rowOff>
    </xdr:to>
    <xdr:sp macro="" textlink="">
      <xdr:nvSpPr>
        <xdr:cNvPr id="2380" name="TextBox 3">
          <a:extLst>
            <a:ext uri="{FF2B5EF4-FFF2-40B4-BE49-F238E27FC236}">
              <a16:creationId xmlns:a16="http://schemas.microsoft.com/office/drawing/2014/main" xmlns="" id="{00000000-0008-0000-0500-00004C09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85725</xdr:rowOff>
    </xdr:to>
    <xdr:sp macro="" textlink="">
      <xdr:nvSpPr>
        <xdr:cNvPr id="2381" name="TextBox 3">
          <a:extLst>
            <a:ext uri="{FF2B5EF4-FFF2-40B4-BE49-F238E27FC236}">
              <a16:creationId xmlns:a16="http://schemas.microsoft.com/office/drawing/2014/main" xmlns="" id="{00000000-0008-0000-0500-00004D09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82" name="Text Box 22">
          <a:extLst>
            <a:ext uri="{FF2B5EF4-FFF2-40B4-BE49-F238E27FC236}">
              <a16:creationId xmlns:a16="http://schemas.microsoft.com/office/drawing/2014/main" xmlns="" id="{00000000-0008-0000-0500-00004E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83" name="Text Box 23">
          <a:extLst>
            <a:ext uri="{FF2B5EF4-FFF2-40B4-BE49-F238E27FC236}">
              <a16:creationId xmlns:a16="http://schemas.microsoft.com/office/drawing/2014/main" xmlns="" id="{00000000-0008-0000-0500-00004F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84" name="Text Box 24">
          <a:extLst>
            <a:ext uri="{FF2B5EF4-FFF2-40B4-BE49-F238E27FC236}">
              <a16:creationId xmlns:a16="http://schemas.microsoft.com/office/drawing/2014/main" xmlns="" id="{00000000-0008-0000-0500-000050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85" name="Text Box 25">
          <a:extLst>
            <a:ext uri="{FF2B5EF4-FFF2-40B4-BE49-F238E27FC236}">
              <a16:creationId xmlns:a16="http://schemas.microsoft.com/office/drawing/2014/main" xmlns="" id="{00000000-0008-0000-0500-000051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86" name="Text Box 26">
          <a:extLst>
            <a:ext uri="{FF2B5EF4-FFF2-40B4-BE49-F238E27FC236}">
              <a16:creationId xmlns:a16="http://schemas.microsoft.com/office/drawing/2014/main" xmlns="" id="{00000000-0008-0000-0500-000052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87" name="Text Box 27">
          <a:extLst>
            <a:ext uri="{FF2B5EF4-FFF2-40B4-BE49-F238E27FC236}">
              <a16:creationId xmlns:a16="http://schemas.microsoft.com/office/drawing/2014/main" xmlns="" id="{00000000-0008-0000-0500-000053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88" name="Text Box 28">
          <a:extLst>
            <a:ext uri="{FF2B5EF4-FFF2-40B4-BE49-F238E27FC236}">
              <a16:creationId xmlns:a16="http://schemas.microsoft.com/office/drawing/2014/main" xmlns="" id="{00000000-0008-0000-0500-000054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89" name="Text Box 29">
          <a:extLst>
            <a:ext uri="{FF2B5EF4-FFF2-40B4-BE49-F238E27FC236}">
              <a16:creationId xmlns:a16="http://schemas.microsoft.com/office/drawing/2014/main" xmlns="" id="{00000000-0008-0000-0500-000055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90" name="Text Box 14">
          <a:extLst>
            <a:ext uri="{FF2B5EF4-FFF2-40B4-BE49-F238E27FC236}">
              <a16:creationId xmlns:a16="http://schemas.microsoft.com/office/drawing/2014/main" xmlns="" id="{00000000-0008-0000-0500-000056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91" name="Text Box 15">
          <a:extLst>
            <a:ext uri="{FF2B5EF4-FFF2-40B4-BE49-F238E27FC236}">
              <a16:creationId xmlns:a16="http://schemas.microsoft.com/office/drawing/2014/main" xmlns="" id="{00000000-0008-0000-0500-000057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92" name="Text Box 16">
          <a:extLst>
            <a:ext uri="{FF2B5EF4-FFF2-40B4-BE49-F238E27FC236}">
              <a16:creationId xmlns:a16="http://schemas.microsoft.com/office/drawing/2014/main" xmlns="" id="{00000000-0008-0000-0500-000058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93" name="Text Box 17">
          <a:extLst>
            <a:ext uri="{FF2B5EF4-FFF2-40B4-BE49-F238E27FC236}">
              <a16:creationId xmlns:a16="http://schemas.microsoft.com/office/drawing/2014/main" xmlns="" id="{00000000-0008-0000-0500-000059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94" name="Text Box 18">
          <a:extLst>
            <a:ext uri="{FF2B5EF4-FFF2-40B4-BE49-F238E27FC236}">
              <a16:creationId xmlns:a16="http://schemas.microsoft.com/office/drawing/2014/main" xmlns="" id="{00000000-0008-0000-0500-00005A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95" name="Text Box 19">
          <a:extLst>
            <a:ext uri="{FF2B5EF4-FFF2-40B4-BE49-F238E27FC236}">
              <a16:creationId xmlns:a16="http://schemas.microsoft.com/office/drawing/2014/main" xmlns="" id="{00000000-0008-0000-0500-00005B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96" name="Text Box 20">
          <a:extLst>
            <a:ext uri="{FF2B5EF4-FFF2-40B4-BE49-F238E27FC236}">
              <a16:creationId xmlns:a16="http://schemas.microsoft.com/office/drawing/2014/main" xmlns="" id="{00000000-0008-0000-0500-00005C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97" name="Text Box 21">
          <a:extLst>
            <a:ext uri="{FF2B5EF4-FFF2-40B4-BE49-F238E27FC236}">
              <a16:creationId xmlns:a16="http://schemas.microsoft.com/office/drawing/2014/main" xmlns="" id="{00000000-0008-0000-0500-00005D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98" name="Text Box 14">
          <a:extLst>
            <a:ext uri="{FF2B5EF4-FFF2-40B4-BE49-F238E27FC236}">
              <a16:creationId xmlns:a16="http://schemas.microsoft.com/office/drawing/2014/main" xmlns="" id="{00000000-0008-0000-0500-00005E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399" name="Text Box 15">
          <a:extLst>
            <a:ext uri="{FF2B5EF4-FFF2-40B4-BE49-F238E27FC236}">
              <a16:creationId xmlns:a16="http://schemas.microsoft.com/office/drawing/2014/main" xmlns="" id="{00000000-0008-0000-0500-00005F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00" name="Text Box 16">
          <a:extLst>
            <a:ext uri="{FF2B5EF4-FFF2-40B4-BE49-F238E27FC236}">
              <a16:creationId xmlns:a16="http://schemas.microsoft.com/office/drawing/2014/main" xmlns="" id="{00000000-0008-0000-0500-000060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01" name="Text Box 17">
          <a:extLst>
            <a:ext uri="{FF2B5EF4-FFF2-40B4-BE49-F238E27FC236}">
              <a16:creationId xmlns:a16="http://schemas.microsoft.com/office/drawing/2014/main" xmlns="" id="{00000000-0008-0000-0500-000061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02" name="Text Box 18">
          <a:extLst>
            <a:ext uri="{FF2B5EF4-FFF2-40B4-BE49-F238E27FC236}">
              <a16:creationId xmlns:a16="http://schemas.microsoft.com/office/drawing/2014/main" xmlns="" id="{00000000-0008-0000-0500-000062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03" name="Text Box 19">
          <a:extLst>
            <a:ext uri="{FF2B5EF4-FFF2-40B4-BE49-F238E27FC236}">
              <a16:creationId xmlns:a16="http://schemas.microsoft.com/office/drawing/2014/main" xmlns="" id="{00000000-0008-0000-0500-000063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04" name="Text Box 20">
          <a:extLst>
            <a:ext uri="{FF2B5EF4-FFF2-40B4-BE49-F238E27FC236}">
              <a16:creationId xmlns:a16="http://schemas.microsoft.com/office/drawing/2014/main" xmlns="" id="{00000000-0008-0000-0500-000064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05" name="Text Box 21">
          <a:extLst>
            <a:ext uri="{FF2B5EF4-FFF2-40B4-BE49-F238E27FC236}">
              <a16:creationId xmlns:a16="http://schemas.microsoft.com/office/drawing/2014/main" xmlns="" id="{00000000-0008-0000-0500-000065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06" name="Text Box 22">
          <a:extLst>
            <a:ext uri="{FF2B5EF4-FFF2-40B4-BE49-F238E27FC236}">
              <a16:creationId xmlns:a16="http://schemas.microsoft.com/office/drawing/2014/main" xmlns="" id="{00000000-0008-0000-0500-000066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07" name="Text Box 23">
          <a:extLst>
            <a:ext uri="{FF2B5EF4-FFF2-40B4-BE49-F238E27FC236}">
              <a16:creationId xmlns:a16="http://schemas.microsoft.com/office/drawing/2014/main" xmlns="" id="{00000000-0008-0000-0500-000067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08" name="Text Box 24">
          <a:extLst>
            <a:ext uri="{FF2B5EF4-FFF2-40B4-BE49-F238E27FC236}">
              <a16:creationId xmlns:a16="http://schemas.microsoft.com/office/drawing/2014/main" xmlns="" id="{00000000-0008-0000-0500-000068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09" name="Text Box 25">
          <a:extLst>
            <a:ext uri="{FF2B5EF4-FFF2-40B4-BE49-F238E27FC236}">
              <a16:creationId xmlns:a16="http://schemas.microsoft.com/office/drawing/2014/main" xmlns="" id="{00000000-0008-0000-0500-000069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10" name="Text Box 26">
          <a:extLst>
            <a:ext uri="{FF2B5EF4-FFF2-40B4-BE49-F238E27FC236}">
              <a16:creationId xmlns:a16="http://schemas.microsoft.com/office/drawing/2014/main" xmlns="" id="{00000000-0008-0000-0500-00006A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11" name="Text Box 27">
          <a:extLst>
            <a:ext uri="{FF2B5EF4-FFF2-40B4-BE49-F238E27FC236}">
              <a16:creationId xmlns:a16="http://schemas.microsoft.com/office/drawing/2014/main" xmlns="" id="{00000000-0008-0000-0500-00006B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12" name="Text Box 28">
          <a:extLst>
            <a:ext uri="{FF2B5EF4-FFF2-40B4-BE49-F238E27FC236}">
              <a16:creationId xmlns:a16="http://schemas.microsoft.com/office/drawing/2014/main" xmlns="" id="{00000000-0008-0000-0500-00006C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13" name="Text Box 29">
          <a:extLst>
            <a:ext uri="{FF2B5EF4-FFF2-40B4-BE49-F238E27FC236}">
              <a16:creationId xmlns:a16="http://schemas.microsoft.com/office/drawing/2014/main" xmlns="" id="{00000000-0008-0000-0500-00006D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14" name="Text Box 14">
          <a:extLst>
            <a:ext uri="{FF2B5EF4-FFF2-40B4-BE49-F238E27FC236}">
              <a16:creationId xmlns:a16="http://schemas.microsoft.com/office/drawing/2014/main" xmlns="" id="{00000000-0008-0000-0500-00006E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15" name="Text Box 15">
          <a:extLst>
            <a:ext uri="{FF2B5EF4-FFF2-40B4-BE49-F238E27FC236}">
              <a16:creationId xmlns:a16="http://schemas.microsoft.com/office/drawing/2014/main" xmlns="" id="{00000000-0008-0000-0500-00006F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16" name="Text Box 16">
          <a:extLst>
            <a:ext uri="{FF2B5EF4-FFF2-40B4-BE49-F238E27FC236}">
              <a16:creationId xmlns:a16="http://schemas.microsoft.com/office/drawing/2014/main" xmlns="" id="{00000000-0008-0000-0500-000070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17" name="Text Box 17">
          <a:extLst>
            <a:ext uri="{FF2B5EF4-FFF2-40B4-BE49-F238E27FC236}">
              <a16:creationId xmlns:a16="http://schemas.microsoft.com/office/drawing/2014/main" xmlns="" id="{00000000-0008-0000-0500-000071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18" name="Text Box 18">
          <a:extLst>
            <a:ext uri="{FF2B5EF4-FFF2-40B4-BE49-F238E27FC236}">
              <a16:creationId xmlns:a16="http://schemas.microsoft.com/office/drawing/2014/main" xmlns="" id="{00000000-0008-0000-0500-000072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19" name="Text Box 19">
          <a:extLst>
            <a:ext uri="{FF2B5EF4-FFF2-40B4-BE49-F238E27FC236}">
              <a16:creationId xmlns:a16="http://schemas.microsoft.com/office/drawing/2014/main" xmlns="" id="{00000000-0008-0000-0500-000073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20" name="Text Box 20">
          <a:extLst>
            <a:ext uri="{FF2B5EF4-FFF2-40B4-BE49-F238E27FC236}">
              <a16:creationId xmlns:a16="http://schemas.microsoft.com/office/drawing/2014/main" xmlns="" id="{00000000-0008-0000-0500-000074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21" name="Text Box 21">
          <a:extLst>
            <a:ext uri="{FF2B5EF4-FFF2-40B4-BE49-F238E27FC236}">
              <a16:creationId xmlns:a16="http://schemas.microsoft.com/office/drawing/2014/main" xmlns="" id="{00000000-0008-0000-0500-000075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22" name="Text Box 14">
          <a:extLst>
            <a:ext uri="{FF2B5EF4-FFF2-40B4-BE49-F238E27FC236}">
              <a16:creationId xmlns:a16="http://schemas.microsoft.com/office/drawing/2014/main" xmlns="" id="{00000000-0008-0000-0500-000076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23" name="Text Box 15">
          <a:extLst>
            <a:ext uri="{FF2B5EF4-FFF2-40B4-BE49-F238E27FC236}">
              <a16:creationId xmlns:a16="http://schemas.microsoft.com/office/drawing/2014/main" xmlns="" id="{00000000-0008-0000-0500-000077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24" name="Text Box 16">
          <a:extLst>
            <a:ext uri="{FF2B5EF4-FFF2-40B4-BE49-F238E27FC236}">
              <a16:creationId xmlns:a16="http://schemas.microsoft.com/office/drawing/2014/main" xmlns="" id="{00000000-0008-0000-0500-000078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25" name="Text Box 17">
          <a:extLst>
            <a:ext uri="{FF2B5EF4-FFF2-40B4-BE49-F238E27FC236}">
              <a16:creationId xmlns:a16="http://schemas.microsoft.com/office/drawing/2014/main" xmlns="" id="{00000000-0008-0000-0500-000079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26" name="Text Box 18">
          <a:extLst>
            <a:ext uri="{FF2B5EF4-FFF2-40B4-BE49-F238E27FC236}">
              <a16:creationId xmlns:a16="http://schemas.microsoft.com/office/drawing/2014/main" xmlns="" id="{00000000-0008-0000-0500-00007A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27" name="Text Box 19">
          <a:extLst>
            <a:ext uri="{FF2B5EF4-FFF2-40B4-BE49-F238E27FC236}">
              <a16:creationId xmlns:a16="http://schemas.microsoft.com/office/drawing/2014/main" xmlns="" id="{00000000-0008-0000-0500-00007B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28" name="Text Box 20">
          <a:extLst>
            <a:ext uri="{FF2B5EF4-FFF2-40B4-BE49-F238E27FC236}">
              <a16:creationId xmlns:a16="http://schemas.microsoft.com/office/drawing/2014/main" xmlns="" id="{00000000-0008-0000-0500-00007C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29" name="Text Box 21">
          <a:extLst>
            <a:ext uri="{FF2B5EF4-FFF2-40B4-BE49-F238E27FC236}">
              <a16:creationId xmlns:a16="http://schemas.microsoft.com/office/drawing/2014/main" xmlns="" id="{00000000-0008-0000-0500-00007D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30" name="Text Box 22">
          <a:extLst>
            <a:ext uri="{FF2B5EF4-FFF2-40B4-BE49-F238E27FC236}">
              <a16:creationId xmlns:a16="http://schemas.microsoft.com/office/drawing/2014/main" xmlns="" id="{00000000-0008-0000-0500-00007E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31" name="Text Box 23">
          <a:extLst>
            <a:ext uri="{FF2B5EF4-FFF2-40B4-BE49-F238E27FC236}">
              <a16:creationId xmlns:a16="http://schemas.microsoft.com/office/drawing/2014/main" xmlns="" id="{00000000-0008-0000-0500-00007F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32" name="Text Box 24">
          <a:extLst>
            <a:ext uri="{FF2B5EF4-FFF2-40B4-BE49-F238E27FC236}">
              <a16:creationId xmlns:a16="http://schemas.microsoft.com/office/drawing/2014/main" xmlns="" id="{00000000-0008-0000-0500-000080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33" name="Text Box 25">
          <a:extLst>
            <a:ext uri="{FF2B5EF4-FFF2-40B4-BE49-F238E27FC236}">
              <a16:creationId xmlns:a16="http://schemas.microsoft.com/office/drawing/2014/main" xmlns="" id="{00000000-0008-0000-0500-000081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34" name="Text Box 26">
          <a:extLst>
            <a:ext uri="{FF2B5EF4-FFF2-40B4-BE49-F238E27FC236}">
              <a16:creationId xmlns:a16="http://schemas.microsoft.com/office/drawing/2014/main" xmlns="" id="{00000000-0008-0000-0500-000082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35" name="Text Box 27">
          <a:extLst>
            <a:ext uri="{FF2B5EF4-FFF2-40B4-BE49-F238E27FC236}">
              <a16:creationId xmlns:a16="http://schemas.microsoft.com/office/drawing/2014/main" xmlns="" id="{00000000-0008-0000-0500-000083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36" name="Text Box 28">
          <a:extLst>
            <a:ext uri="{FF2B5EF4-FFF2-40B4-BE49-F238E27FC236}">
              <a16:creationId xmlns:a16="http://schemas.microsoft.com/office/drawing/2014/main" xmlns="" id="{00000000-0008-0000-0500-000084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37" name="Text Box 29">
          <a:extLst>
            <a:ext uri="{FF2B5EF4-FFF2-40B4-BE49-F238E27FC236}">
              <a16:creationId xmlns:a16="http://schemas.microsoft.com/office/drawing/2014/main" xmlns="" id="{00000000-0008-0000-0500-000085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38" name="Text Box 14">
          <a:extLst>
            <a:ext uri="{FF2B5EF4-FFF2-40B4-BE49-F238E27FC236}">
              <a16:creationId xmlns:a16="http://schemas.microsoft.com/office/drawing/2014/main" xmlns="" id="{00000000-0008-0000-0500-000086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39" name="Text Box 15">
          <a:extLst>
            <a:ext uri="{FF2B5EF4-FFF2-40B4-BE49-F238E27FC236}">
              <a16:creationId xmlns:a16="http://schemas.microsoft.com/office/drawing/2014/main" xmlns="" id="{00000000-0008-0000-0500-000087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40" name="Text Box 16">
          <a:extLst>
            <a:ext uri="{FF2B5EF4-FFF2-40B4-BE49-F238E27FC236}">
              <a16:creationId xmlns:a16="http://schemas.microsoft.com/office/drawing/2014/main" xmlns="" id="{00000000-0008-0000-0500-000088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41" name="Text Box 17">
          <a:extLst>
            <a:ext uri="{FF2B5EF4-FFF2-40B4-BE49-F238E27FC236}">
              <a16:creationId xmlns:a16="http://schemas.microsoft.com/office/drawing/2014/main" xmlns="" id="{00000000-0008-0000-0500-000089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42" name="Text Box 18">
          <a:extLst>
            <a:ext uri="{FF2B5EF4-FFF2-40B4-BE49-F238E27FC236}">
              <a16:creationId xmlns:a16="http://schemas.microsoft.com/office/drawing/2014/main" xmlns="" id="{00000000-0008-0000-0500-00008A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43" name="Text Box 19">
          <a:extLst>
            <a:ext uri="{FF2B5EF4-FFF2-40B4-BE49-F238E27FC236}">
              <a16:creationId xmlns:a16="http://schemas.microsoft.com/office/drawing/2014/main" xmlns="" id="{00000000-0008-0000-0500-00008B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44" name="Text Box 20">
          <a:extLst>
            <a:ext uri="{FF2B5EF4-FFF2-40B4-BE49-F238E27FC236}">
              <a16:creationId xmlns:a16="http://schemas.microsoft.com/office/drawing/2014/main" xmlns="" id="{00000000-0008-0000-0500-00008C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45" name="Text Box 21">
          <a:extLst>
            <a:ext uri="{FF2B5EF4-FFF2-40B4-BE49-F238E27FC236}">
              <a16:creationId xmlns:a16="http://schemas.microsoft.com/office/drawing/2014/main" xmlns="" id="{00000000-0008-0000-0500-00008D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46" name="Text Box 14">
          <a:extLst>
            <a:ext uri="{FF2B5EF4-FFF2-40B4-BE49-F238E27FC236}">
              <a16:creationId xmlns:a16="http://schemas.microsoft.com/office/drawing/2014/main" xmlns="" id="{00000000-0008-0000-0500-00008E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47" name="Text Box 15">
          <a:extLst>
            <a:ext uri="{FF2B5EF4-FFF2-40B4-BE49-F238E27FC236}">
              <a16:creationId xmlns:a16="http://schemas.microsoft.com/office/drawing/2014/main" xmlns="" id="{00000000-0008-0000-0500-00008F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48" name="Text Box 16">
          <a:extLst>
            <a:ext uri="{FF2B5EF4-FFF2-40B4-BE49-F238E27FC236}">
              <a16:creationId xmlns:a16="http://schemas.microsoft.com/office/drawing/2014/main" xmlns="" id="{00000000-0008-0000-0500-000090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49" name="Text Box 17">
          <a:extLst>
            <a:ext uri="{FF2B5EF4-FFF2-40B4-BE49-F238E27FC236}">
              <a16:creationId xmlns:a16="http://schemas.microsoft.com/office/drawing/2014/main" xmlns="" id="{00000000-0008-0000-0500-000091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50" name="Text Box 18">
          <a:extLst>
            <a:ext uri="{FF2B5EF4-FFF2-40B4-BE49-F238E27FC236}">
              <a16:creationId xmlns:a16="http://schemas.microsoft.com/office/drawing/2014/main" xmlns="" id="{00000000-0008-0000-0500-000092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51" name="Text Box 19">
          <a:extLst>
            <a:ext uri="{FF2B5EF4-FFF2-40B4-BE49-F238E27FC236}">
              <a16:creationId xmlns:a16="http://schemas.microsoft.com/office/drawing/2014/main" xmlns="" id="{00000000-0008-0000-0500-000093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52" name="Text Box 20">
          <a:extLst>
            <a:ext uri="{FF2B5EF4-FFF2-40B4-BE49-F238E27FC236}">
              <a16:creationId xmlns:a16="http://schemas.microsoft.com/office/drawing/2014/main" xmlns="" id="{00000000-0008-0000-0500-000094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2453" name="Text Box 21">
          <a:extLst>
            <a:ext uri="{FF2B5EF4-FFF2-40B4-BE49-F238E27FC236}">
              <a16:creationId xmlns:a16="http://schemas.microsoft.com/office/drawing/2014/main" xmlns="" id="{00000000-0008-0000-0500-00009509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95250</xdr:rowOff>
    </xdr:to>
    <xdr:sp macro="" textlink="">
      <xdr:nvSpPr>
        <xdr:cNvPr id="2454" name="TextBox 3">
          <a:extLst>
            <a:ext uri="{FF2B5EF4-FFF2-40B4-BE49-F238E27FC236}">
              <a16:creationId xmlns:a16="http://schemas.microsoft.com/office/drawing/2014/main" xmlns="" id="{00000000-0008-0000-0500-00009609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85725</xdr:rowOff>
    </xdr:to>
    <xdr:sp macro="" textlink="">
      <xdr:nvSpPr>
        <xdr:cNvPr id="2455" name="TextBox 3">
          <a:extLst>
            <a:ext uri="{FF2B5EF4-FFF2-40B4-BE49-F238E27FC236}">
              <a16:creationId xmlns:a16="http://schemas.microsoft.com/office/drawing/2014/main" xmlns="" id="{00000000-0008-0000-0500-00009709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95250</xdr:rowOff>
    </xdr:to>
    <xdr:sp macro="" textlink="">
      <xdr:nvSpPr>
        <xdr:cNvPr id="2456" name="TextBox 3">
          <a:extLst>
            <a:ext uri="{FF2B5EF4-FFF2-40B4-BE49-F238E27FC236}">
              <a16:creationId xmlns:a16="http://schemas.microsoft.com/office/drawing/2014/main" xmlns="" id="{00000000-0008-0000-0500-00009809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85725</xdr:rowOff>
    </xdr:to>
    <xdr:sp macro="" textlink="">
      <xdr:nvSpPr>
        <xdr:cNvPr id="2457" name="TextBox 3">
          <a:extLst>
            <a:ext uri="{FF2B5EF4-FFF2-40B4-BE49-F238E27FC236}">
              <a16:creationId xmlns:a16="http://schemas.microsoft.com/office/drawing/2014/main" xmlns="" id="{00000000-0008-0000-0500-00009909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458" name="Text Box 2">
          <a:extLst>
            <a:ext uri="{FF2B5EF4-FFF2-40B4-BE49-F238E27FC236}">
              <a16:creationId xmlns:a16="http://schemas.microsoft.com/office/drawing/2014/main" xmlns="" id="{00000000-0008-0000-0500-00009A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459" name="Text Box 3">
          <a:extLst>
            <a:ext uri="{FF2B5EF4-FFF2-40B4-BE49-F238E27FC236}">
              <a16:creationId xmlns:a16="http://schemas.microsoft.com/office/drawing/2014/main" xmlns="" id="{00000000-0008-0000-0500-00009B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460" name="Text Box 4">
          <a:extLst>
            <a:ext uri="{FF2B5EF4-FFF2-40B4-BE49-F238E27FC236}">
              <a16:creationId xmlns:a16="http://schemas.microsoft.com/office/drawing/2014/main" xmlns="" id="{00000000-0008-0000-0500-00009C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461" name="Text Box 5">
          <a:extLst>
            <a:ext uri="{FF2B5EF4-FFF2-40B4-BE49-F238E27FC236}">
              <a16:creationId xmlns:a16="http://schemas.microsoft.com/office/drawing/2014/main" xmlns="" id="{00000000-0008-0000-0500-00009D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462" name="Text Box 2">
          <a:extLst>
            <a:ext uri="{FF2B5EF4-FFF2-40B4-BE49-F238E27FC236}">
              <a16:creationId xmlns:a16="http://schemas.microsoft.com/office/drawing/2014/main" xmlns="" id="{00000000-0008-0000-0500-00009E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463" name="Text Box 3">
          <a:extLst>
            <a:ext uri="{FF2B5EF4-FFF2-40B4-BE49-F238E27FC236}">
              <a16:creationId xmlns:a16="http://schemas.microsoft.com/office/drawing/2014/main" xmlns="" id="{00000000-0008-0000-0500-00009F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464" name="Text Box 4">
          <a:extLst>
            <a:ext uri="{FF2B5EF4-FFF2-40B4-BE49-F238E27FC236}">
              <a16:creationId xmlns:a16="http://schemas.microsoft.com/office/drawing/2014/main" xmlns="" id="{00000000-0008-0000-0500-0000A0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465" name="Text Box 5">
          <a:extLst>
            <a:ext uri="{FF2B5EF4-FFF2-40B4-BE49-F238E27FC236}">
              <a16:creationId xmlns:a16="http://schemas.microsoft.com/office/drawing/2014/main" xmlns="" id="{00000000-0008-0000-0500-0000A1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466" name="Text Box 2">
          <a:extLst>
            <a:ext uri="{FF2B5EF4-FFF2-40B4-BE49-F238E27FC236}">
              <a16:creationId xmlns:a16="http://schemas.microsoft.com/office/drawing/2014/main" xmlns="" id="{00000000-0008-0000-0500-0000A2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467" name="Text Box 3">
          <a:extLst>
            <a:ext uri="{FF2B5EF4-FFF2-40B4-BE49-F238E27FC236}">
              <a16:creationId xmlns:a16="http://schemas.microsoft.com/office/drawing/2014/main" xmlns="" id="{00000000-0008-0000-0500-0000A3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468" name="Text Box 4">
          <a:extLst>
            <a:ext uri="{FF2B5EF4-FFF2-40B4-BE49-F238E27FC236}">
              <a16:creationId xmlns:a16="http://schemas.microsoft.com/office/drawing/2014/main" xmlns="" id="{00000000-0008-0000-0500-0000A4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469" name="Text Box 5">
          <a:extLst>
            <a:ext uri="{FF2B5EF4-FFF2-40B4-BE49-F238E27FC236}">
              <a16:creationId xmlns:a16="http://schemas.microsoft.com/office/drawing/2014/main" xmlns="" id="{00000000-0008-0000-0500-0000A5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470" name="Text Box 2">
          <a:extLst>
            <a:ext uri="{FF2B5EF4-FFF2-40B4-BE49-F238E27FC236}">
              <a16:creationId xmlns:a16="http://schemas.microsoft.com/office/drawing/2014/main" xmlns="" id="{00000000-0008-0000-0500-0000A6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471" name="Text Box 3">
          <a:extLst>
            <a:ext uri="{FF2B5EF4-FFF2-40B4-BE49-F238E27FC236}">
              <a16:creationId xmlns:a16="http://schemas.microsoft.com/office/drawing/2014/main" xmlns="" id="{00000000-0008-0000-0500-0000A7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472" name="Text Box 4">
          <a:extLst>
            <a:ext uri="{FF2B5EF4-FFF2-40B4-BE49-F238E27FC236}">
              <a16:creationId xmlns:a16="http://schemas.microsoft.com/office/drawing/2014/main" xmlns="" id="{00000000-0008-0000-0500-0000A8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473" name="Text Box 5">
          <a:extLst>
            <a:ext uri="{FF2B5EF4-FFF2-40B4-BE49-F238E27FC236}">
              <a16:creationId xmlns:a16="http://schemas.microsoft.com/office/drawing/2014/main" xmlns="" id="{00000000-0008-0000-0500-0000A9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474" name="Text Box 2">
          <a:extLst>
            <a:ext uri="{FF2B5EF4-FFF2-40B4-BE49-F238E27FC236}">
              <a16:creationId xmlns:a16="http://schemas.microsoft.com/office/drawing/2014/main" xmlns="" id="{00000000-0008-0000-0500-0000AA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475" name="Text Box 3">
          <a:extLst>
            <a:ext uri="{FF2B5EF4-FFF2-40B4-BE49-F238E27FC236}">
              <a16:creationId xmlns:a16="http://schemas.microsoft.com/office/drawing/2014/main" xmlns="" id="{00000000-0008-0000-0500-0000AB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476" name="Text Box 4">
          <a:extLst>
            <a:ext uri="{FF2B5EF4-FFF2-40B4-BE49-F238E27FC236}">
              <a16:creationId xmlns:a16="http://schemas.microsoft.com/office/drawing/2014/main" xmlns="" id="{00000000-0008-0000-0500-0000AC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477" name="Text Box 5">
          <a:extLst>
            <a:ext uri="{FF2B5EF4-FFF2-40B4-BE49-F238E27FC236}">
              <a16:creationId xmlns:a16="http://schemas.microsoft.com/office/drawing/2014/main" xmlns="" id="{00000000-0008-0000-0500-0000AD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478" name="Text Box 2">
          <a:extLst>
            <a:ext uri="{FF2B5EF4-FFF2-40B4-BE49-F238E27FC236}">
              <a16:creationId xmlns:a16="http://schemas.microsoft.com/office/drawing/2014/main" xmlns="" id="{00000000-0008-0000-0500-0000AE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479" name="Text Box 3">
          <a:extLst>
            <a:ext uri="{FF2B5EF4-FFF2-40B4-BE49-F238E27FC236}">
              <a16:creationId xmlns:a16="http://schemas.microsoft.com/office/drawing/2014/main" xmlns="" id="{00000000-0008-0000-0500-0000AF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480" name="Text Box 4">
          <a:extLst>
            <a:ext uri="{FF2B5EF4-FFF2-40B4-BE49-F238E27FC236}">
              <a16:creationId xmlns:a16="http://schemas.microsoft.com/office/drawing/2014/main" xmlns="" id="{00000000-0008-0000-0500-0000B0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481" name="Text Box 5">
          <a:extLst>
            <a:ext uri="{FF2B5EF4-FFF2-40B4-BE49-F238E27FC236}">
              <a16:creationId xmlns:a16="http://schemas.microsoft.com/office/drawing/2014/main" xmlns="" id="{00000000-0008-0000-0500-0000B1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482" name="Text Box 2">
          <a:extLst>
            <a:ext uri="{FF2B5EF4-FFF2-40B4-BE49-F238E27FC236}">
              <a16:creationId xmlns:a16="http://schemas.microsoft.com/office/drawing/2014/main" xmlns="" id="{00000000-0008-0000-0500-0000B2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483" name="Text Box 3">
          <a:extLst>
            <a:ext uri="{FF2B5EF4-FFF2-40B4-BE49-F238E27FC236}">
              <a16:creationId xmlns:a16="http://schemas.microsoft.com/office/drawing/2014/main" xmlns="" id="{00000000-0008-0000-0500-0000B3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484" name="Text Box 4">
          <a:extLst>
            <a:ext uri="{FF2B5EF4-FFF2-40B4-BE49-F238E27FC236}">
              <a16:creationId xmlns:a16="http://schemas.microsoft.com/office/drawing/2014/main" xmlns="" id="{00000000-0008-0000-0500-0000B4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485" name="Text Box 5">
          <a:extLst>
            <a:ext uri="{FF2B5EF4-FFF2-40B4-BE49-F238E27FC236}">
              <a16:creationId xmlns:a16="http://schemas.microsoft.com/office/drawing/2014/main" xmlns="" id="{00000000-0008-0000-0500-0000B5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486" name="Text Box 2">
          <a:extLst>
            <a:ext uri="{FF2B5EF4-FFF2-40B4-BE49-F238E27FC236}">
              <a16:creationId xmlns:a16="http://schemas.microsoft.com/office/drawing/2014/main" xmlns="" id="{00000000-0008-0000-0500-0000B6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487" name="Text Box 3">
          <a:extLst>
            <a:ext uri="{FF2B5EF4-FFF2-40B4-BE49-F238E27FC236}">
              <a16:creationId xmlns:a16="http://schemas.microsoft.com/office/drawing/2014/main" xmlns="" id="{00000000-0008-0000-0500-0000B7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488" name="Text Box 4">
          <a:extLst>
            <a:ext uri="{FF2B5EF4-FFF2-40B4-BE49-F238E27FC236}">
              <a16:creationId xmlns:a16="http://schemas.microsoft.com/office/drawing/2014/main" xmlns="" id="{00000000-0008-0000-0500-0000B8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489" name="Text Box 5">
          <a:extLst>
            <a:ext uri="{FF2B5EF4-FFF2-40B4-BE49-F238E27FC236}">
              <a16:creationId xmlns:a16="http://schemas.microsoft.com/office/drawing/2014/main" xmlns="" id="{00000000-0008-0000-0500-0000B9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490" name="Text Box 2">
          <a:extLst>
            <a:ext uri="{FF2B5EF4-FFF2-40B4-BE49-F238E27FC236}">
              <a16:creationId xmlns:a16="http://schemas.microsoft.com/office/drawing/2014/main" xmlns="" id="{00000000-0008-0000-0500-0000BA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491" name="Text Box 3">
          <a:extLst>
            <a:ext uri="{FF2B5EF4-FFF2-40B4-BE49-F238E27FC236}">
              <a16:creationId xmlns:a16="http://schemas.microsoft.com/office/drawing/2014/main" xmlns="" id="{00000000-0008-0000-0500-0000BB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492" name="Text Box 4">
          <a:extLst>
            <a:ext uri="{FF2B5EF4-FFF2-40B4-BE49-F238E27FC236}">
              <a16:creationId xmlns:a16="http://schemas.microsoft.com/office/drawing/2014/main" xmlns="" id="{00000000-0008-0000-0500-0000BC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493" name="Text Box 5">
          <a:extLst>
            <a:ext uri="{FF2B5EF4-FFF2-40B4-BE49-F238E27FC236}">
              <a16:creationId xmlns:a16="http://schemas.microsoft.com/office/drawing/2014/main" xmlns="" id="{00000000-0008-0000-0500-0000BD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494" name="Text Box 2">
          <a:extLst>
            <a:ext uri="{FF2B5EF4-FFF2-40B4-BE49-F238E27FC236}">
              <a16:creationId xmlns:a16="http://schemas.microsoft.com/office/drawing/2014/main" xmlns="" id="{00000000-0008-0000-0500-0000BE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495" name="Text Box 3">
          <a:extLst>
            <a:ext uri="{FF2B5EF4-FFF2-40B4-BE49-F238E27FC236}">
              <a16:creationId xmlns:a16="http://schemas.microsoft.com/office/drawing/2014/main" xmlns="" id="{00000000-0008-0000-0500-0000BF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496" name="Text Box 4">
          <a:extLst>
            <a:ext uri="{FF2B5EF4-FFF2-40B4-BE49-F238E27FC236}">
              <a16:creationId xmlns:a16="http://schemas.microsoft.com/office/drawing/2014/main" xmlns="" id="{00000000-0008-0000-0500-0000C0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497" name="Text Box 5">
          <a:extLst>
            <a:ext uri="{FF2B5EF4-FFF2-40B4-BE49-F238E27FC236}">
              <a16:creationId xmlns:a16="http://schemas.microsoft.com/office/drawing/2014/main" xmlns="" id="{00000000-0008-0000-0500-0000C1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498" name="Text Box 2">
          <a:extLst>
            <a:ext uri="{FF2B5EF4-FFF2-40B4-BE49-F238E27FC236}">
              <a16:creationId xmlns:a16="http://schemas.microsoft.com/office/drawing/2014/main" xmlns="" id="{00000000-0008-0000-0500-0000C2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499" name="Text Box 3">
          <a:extLst>
            <a:ext uri="{FF2B5EF4-FFF2-40B4-BE49-F238E27FC236}">
              <a16:creationId xmlns:a16="http://schemas.microsoft.com/office/drawing/2014/main" xmlns="" id="{00000000-0008-0000-0500-0000C3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00" name="Text Box 4">
          <a:extLst>
            <a:ext uri="{FF2B5EF4-FFF2-40B4-BE49-F238E27FC236}">
              <a16:creationId xmlns:a16="http://schemas.microsoft.com/office/drawing/2014/main" xmlns="" id="{00000000-0008-0000-0500-0000C4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01" name="Text Box 5">
          <a:extLst>
            <a:ext uri="{FF2B5EF4-FFF2-40B4-BE49-F238E27FC236}">
              <a16:creationId xmlns:a16="http://schemas.microsoft.com/office/drawing/2014/main" xmlns="" id="{00000000-0008-0000-0500-0000C5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02" name="Text Box 2">
          <a:extLst>
            <a:ext uri="{FF2B5EF4-FFF2-40B4-BE49-F238E27FC236}">
              <a16:creationId xmlns:a16="http://schemas.microsoft.com/office/drawing/2014/main" xmlns="" id="{00000000-0008-0000-0500-0000C6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03" name="Text Box 3">
          <a:extLst>
            <a:ext uri="{FF2B5EF4-FFF2-40B4-BE49-F238E27FC236}">
              <a16:creationId xmlns:a16="http://schemas.microsoft.com/office/drawing/2014/main" xmlns="" id="{00000000-0008-0000-0500-0000C7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04" name="Text Box 4">
          <a:extLst>
            <a:ext uri="{FF2B5EF4-FFF2-40B4-BE49-F238E27FC236}">
              <a16:creationId xmlns:a16="http://schemas.microsoft.com/office/drawing/2014/main" xmlns="" id="{00000000-0008-0000-0500-0000C8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05" name="Text Box 5">
          <a:extLst>
            <a:ext uri="{FF2B5EF4-FFF2-40B4-BE49-F238E27FC236}">
              <a16:creationId xmlns:a16="http://schemas.microsoft.com/office/drawing/2014/main" xmlns="" id="{00000000-0008-0000-0500-0000C9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06" name="Text Box 2">
          <a:extLst>
            <a:ext uri="{FF2B5EF4-FFF2-40B4-BE49-F238E27FC236}">
              <a16:creationId xmlns:a16="http://schemas.microsoft.com/office/drawing/2014/main" xmlns="" id="{00000000-0008-0000-0500-0000CA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07" name="Text Box 3">
          <a:extLst>
            <a:ext uri="{FF2B5EF4-FFF2-40B4-BE49-F238E27FC236}">
              <a16:creationId xmlns:a16="http://schemas.microsoft.com/office/drawing/2014/main" xmlns="" id="{00000000-0008-0000-0500-0000CB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08" name="Text Box 4">
          <a:extLst>
            <a:ext uri="{FF2B5EF4-FFF2-40B4-BE49-F238E27FC236}">
              <a16:creationId xmlns:a16="http://schemas.microsoft.com/office/drawing/2014/main" xmlns="" id="{00000000-0008-0000-0500-0000CC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09" name="Text Box 5">
          <a:extLst>
            <a:ext uri="{FF2B5EF4-FFF2-40B4-BE49-F238E27FC236}">
              <a16:creationId xmlns:a16="http://schemas.microsoft.com/office/drawing/2014/main" xmlns="" id="{00000000-0008-0000-0500-0000CD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10" name="Text Box 2">
          <a:extLst>
            <a:ext uri="{FF2B5EF4-FFF2-40B4-BE49-F238E27FC236}">
              <a16:creationId xmlns:a16="http://schemas.microsoft.com/office/drawing/2014/main" xmlns="" id="{00000000-0008-0000-0500-0000CE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11" name="Text Box 3">
          <a:extLst>
            <a:ext uri="{FF2B5EF4-FFF2-40B4-BE49-F238E27FC236}">
              <a16:creationId xmlns:a16="http://schemas.microsoft.com/office/drawing/2014/main" xmlns="" id="{00000000-0008-0000-0500-0000CF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12" name="Text Box 4">
          <a:extLst>
            <a:ext uri="{FF2B5EF4-FFF2-40B4-BE49-F238E27FC236}">
              <a16:creationId xmlns:a16="http://schemas.microsoft.com/office/drawing/2014/main" xmlns="" id="{00000000-0008-0000-0500-0000D0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13" name="Text Box 5">
          <a:extLst>
            <a:ext uri="{FF2B5EF4-FFF2-40B4-BE49-F238E27FC236}">
              <a16:creationId xmlns:a16="http://schemas.microsoft.com/office/drawing/2014/main" xmlns="" id="{00000000-0008-0000-0500-0000D1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14" name="Text Box 2">
          <a:extLst>
            <a:ext uri="{FF2B5EF4-FFF2-40B4-BE49-F238E27FC236}">
              <a16:creationId xmlns:a16="http://schemas.microsoft.com/office/drawing/2014/main" xmlns="" id="{00000000-0008-0000-0500-0000D2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15" name="Text Box 3">
          <a:extLst>
            <a:ext uri="{FF2B5EF4-FFF2-40B4-BE49-F238E27FC236}">
              <a16:creationId xmlns:a16="http://schemas.microsoft.com/office/drawing/2014/main" xmlns="" id="{00000000-0008-0000-0500-0000D3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16" name="Text Box 4">
          <a:extLst>
            <a:ext uri="{FF2B5EF4-FFF2-40B4-BE49-F238E27FC236}">
              <a16:creationId xmlns:a16="http://schemas.microsoft.com/office/drawing/2014/main" xmlns="" id="{00000000-0008-0000-0500-0000D4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17" name="Text Box 5">
          <a:extLst>
            <a:ext uri="{FF2B5EF4-FFF2-40B4-BE49-F238E27FC236}">
              <a16:creationId xmlns:a16="http://schemas.microsoft.com/office/drawing/2014/main" xmlns="" id="{00000000-0008-0000-0500-0000D5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18" name="Text Box 2">
          <a:extLst>
            <a:ext uri="{FF2B5EF4-FFF2-40B4-BE49-F238E27FC236}">
              <a16:creationId xmlns:a16="http://schemas.microsoft.com/office/drawing/2014/main" xmlns="" id="{00000000-0008-0000-0500-0000D6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19" name="Text Box 3">
          <a:extLst>
            <a:ext uri="{FF2B5EF4-FFF2-40B4-BE49-F238E27FC236}">
              <a16:creationId xmlns:a16="http://schemas.microsoft.com/office/drawing/2014/main" xmlns="" id="{00000000-0008-0000-0500-0000D7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20" name="Text Box 4">
          <a:extLst>
            <a:ext uri="{FF2B5EF4-FFF2-40B4-BE49-F238E27FC236}">
              <a16:creationId xmlns:a16="http://schemas.microsoft.com/office/drawing/2014/main" xmlns="" id="{00000000-0008-0000-0500-0000D8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21" name="Text Box 5">
          <a:extLst>
            <a:ext uri="{FF2B5EF4-FFF2-40B4-BE49-F238E27FC236}">
              <a16:creationId xmlns:a16="http://schemas.microsoft.com/office/drawing/2014/main" xmlns="" id="{00000000-0008-0000-0500-0000D9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22" name="Text Box 2">
          <a:extLst>
            <a:ext uri="{FF2B5EF4-FFF2-40B4-BE49-F238E27FC236}">
              <a16:creationId xmlns:a16="http://schemas.microsoft.com/office/drawing/2014/main" xmlns="" id="{00000000-0008-0000-0500-0000DA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23" name="Text Box 3">
          <a:extLst>
            <a:ext uri="{FF2B5EF4-FFF2-40B4-BE49-F238E27FC236}">
              <a16:creationId xmlns:a16="http://schemas.microsoft.com/office/drawing/2014/main" xmlns="" id="{00000000-0008-0000-0500-0000DB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24" name="Text Box 4">
          <a:extLst>
            <a:ext uri="{FF2B5EF4-FFF2-40B4-BE49-F238E27FC236}">
              <a16:creationId xmlns:a16="http://schemas.microsoft.com/office/drawing/2014/main" xmlns="" id="{00000000-0008-0000-0500-0000DC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25" name="Text Box 5">
          <a:extLst>
            <a:ext uri="{FF2B5EF4-FFF2-40B4-BE49-F238E27FC236}">
              <a16:creationId xmlns:a16="http://schemas.microsoft.com/office/drawing/2014/main" xmlns="" id="{00000000-0008-0000-0500-0000DD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26" name="Text Box 2">
          <a:extLst>
            <a:ext uri="{FF2B5EF4-FFF2-40B4-BE49-F238E27FC236}">
              <a16:creationId xmlns:a16="http://schemas.microsoft.com/office/drawing/2014/main" xmlns="" id="{00000000-0008-0000-0500-0000DE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27" name="Text Box 3">
          <a:extLst>
            <a:ext uri="{FF2B5EF4-FFF2-40B4-BE49-F238E27FC236}">
              <a16:creationId xmlns:a16="http://schemas.microsoft.com/office/drawing/2014/main" xmlns="" id="{00000000-0008-0000-0500-0000DF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28" name="Text Box 4">
          <a:extLst>
            <a:ext uri="{FF2B5EF4-FFF2-40B4-BE49-F238E27FC236}">
              <a16:creationId xmlns:a16="http://schemas.microsoft.com/office/drawing/2014/main" xmlns="" id="{00000000-0008-0000-0500-0000E0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29" name="Text Box 5">
          <a:extLst>
            <a:ext uri="{FF2B5EF4-FFF2-40B4-BE49-F238E27FC236}">
              <a16:creationId xmlns:a16="http://schemas.microsoft.com/office/drawing/2014/main" xmlns="" id="{00000000-0008-0000-0500-0000E1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30" name="Text Box 2">
          <a:extLst>
            <a:ext uri="{FF2B5EF4-FFF2-40B4-BE49-F238E27FC236}">
              <a16:creationId xmlns:a16="http://schemas.microsoft.com/office/drawing/2014/main" xmlns="" id="{00000000-0008-0000-0500-0000E2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31" name="Text Box 3">
          <a:extLst>
            <a:ext uri="{FF2B5EF4-FFF2-40B4-BE49-F238E27FC236}">
              <a16:creationId xmlns:a16="http://schemas.microsoft.com/office/drawing/2014/main" xmlns="" id="{00000000-0008-0000-0500-0000E3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32" name="Text Box 4">
          <a:extLst>
            <a:ext uri="{FF2B5EF4-FFF2-40B4-BE49-F238E27FC236}">
              <a16:creationId xmlns:a16="http://schemas.microsoft.com/office/drawing/2014/main" xmlns="" id="{00000000-0008-0000-0500-0000E4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33" name="Text Box 5">
          <a:extLst>
            <a:ext uri="{FF2B5EF4-FFF2-40B4-BE49-F238E27FC236}">
              <a16:creationId xmlns:a16="http://schemas.microsoft.com/office/drawing/2014/main" xmlns="" id="{00000000-0008-0000-0500-0000E5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34" name="Text Box 2">
          <a:extLst>
            <a:ext uri="{FF2B5EF4-FFF2-40B4-BE49-F238E27FC236}">
              <a16:creationId xmlns:a16="http://schemas.microsoft.com/office/drawing/2014/main" xmlns="" id="{00000000-0008-0000-0500-0000E6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35" name="Text Box 3">
          <a:extLst>
            <a:ext uri="{FF2B5EF4-FFF2-40B4-BE49-F238E27FC236}">
              <a16:creationId xmlns:a16="http://schemas.microsoft.com/office/drawing/2014/main" xmlns="" id="{00000000-0008-0000-0500-0000E7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36" name="Text Box 4">
          <a:extLst>
            <a:ext uri="{FF2B5EF4-FFF2-40B4-BE49-F238E27FC236}">
              <a16:creationId xmlns:a16="http://schemas.microsoft.com/office/drawing/2014/main" xmlns="" id="{00000000-0008-0000-0500-0000E8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37" name="Text Box 5">
          <a:extLst>
            <a:ext uri="{FF2B5EF4-FFF2-40B4-BE49-F238E27FC236}">
              <a16:creationId xmlns:a16="http://schemas.microsoft.com/office/drawing/2014/main" xmlns="" id="{00000000-0008-0000-0500-0000E9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38" name="Text Box 2">
          <a:extLst>
            <a:ext uri="{FF2B5EF4-FFF2-40B4-BE49-F238E27FC236}">
              <a16:creationId xmlns:a16="http://schemas.microsoft.com/office/drawing/2014/main" xmlns="" id="{00000000-0008-0000-0500-0000EA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39" name="Text Box 3">
          <a:extLst>
            <a:ext uri="{FF2B5EF4-FFF2-40B4-BE49-F238E27FC236}">
              <a16:creationId xmlns:a16="http://schemas.microsoft.com/office/drawing/2014/main" xmlns="" id="{00000000-0008-0000-0500-0000EB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40" name="Text Box 4">
          <a:extLst>
            <a:ext uri="{FF2B5EF4-FFF2-40B4-BE49-F238E27FC236}">
              <a16:creationId xmlns:a16="http://schemas.microsoft.com/office/drawing/2014/main" xmlns="" id="{00000000-0008-0000-0500-0000EC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41" name="Text Box 5">
          <a:extLst>
            <a:ext uri="{FF2B5EF4-FFF2-40B4-BE49-F238E27FC236}">
              <a16:creationId xmlns:a16="http://schemas.microsoft.com/office/drawing/2014/main" xmlns="" id="{00000000-0008-0000-0500-0000ED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42" name="Text Box 2">
          <a:extLst>
            <a:ext uri="{FF2B5EF4-FFF2-40B4-BE49-F238E27FC236}">
              <a16:creationId xmlns:a16="http://schemas.microsoft.com/office/drawing/2014/main" xmlns="" id="{00000000-0008-0000-0500-0000EE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43" name="Text Box 3">
          <a:extLst>
            <a:ext uri="{FF2B5EF4-FFF2-40B4-BE49-F238E27FC236}">
              <a16:creationId xmlns:a16="http://schemas.microsoft.com/office/drawing/2014/main" xmlns="" id="{00000000-0008-0000-0500-0000EF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44" name="Text Box 4">
          <a:extLst>
            <a:ext uri="{FF2B5EF4-FFF2-40B4-BE49-F238E27FC236}">
              <a16:creationId xmlns:a16="http://schemas.microsoft.com/office/drawing/2014/main" xmlns="" id="{00000000-0008-0000-0500-0000F0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45" name="Text Box 5">
          <a:extLst>
            <a:ext uri="{FF2B5EF4-FFF2-40B4-BE49-F238E27FC236}">
              <a16:creationId xmlns:a16="http://schemas.microsoft.com/office/drawing/2014/main" xmlns="" id="{00000000-0008-0000-0500-0000F1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46" name="Text Box 2">
          <a:extLst>
            <a:ext uri="{FF2B5EF4-FFF2-40B4-BE49-F238E27FC236}">
              <a16:creationId xmlns:a16="http://schemas.microsoft.com/office/drawing/2014/main" xmlns="" id="{00000000-0008-0000-0500-0000F2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47" name="Text Box 3">
          <a:extLst>
            <a:ext uri="{FF2B5EF4-FFF2-40B4-BE49-F238E27FC236}">
              <a16:creationId xmlns:a16="http://schemas.microsoft.com/office/drawing/2014/main" xmlns="" id="{00000000-0008-0000-0500-0000F3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48" name="Text Box 4">
          <a:extLst>
            <a:ext uri="{FF2B5EF4-FFF2-40B4-BE49-F238E27FC236}">
              <a16:creationId xmlns:a16="http://schemas.microsoft.com/office/drawing/2014/main" xmlns="" id="{00000000-0008-0000-0500-0000F4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49" name="Text Box 5">
          <a:extLst>
            <a:ext uri="{FF2B5EF4-FFF2-40B4-BE49-F238E27FC236}">
              <a16:creationId xmlns:a16="http://schemas.microsoft.com/office/drawing/2014/main" xmlns="" id="{00000000-0008-0000-0500-0000F5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50" name="Text Box 2">
          <a:extLst>
            <a:ext uri="{FF2B5EF4-FFF2-40B4-BE49-F238E27FC236}">
              <a16:creationId xmlns:a16="http://schemas.microsoft.com/office/drawing/2014/main" xmlns="" id="{00000000-0008-0000-0500-0000F6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51" name="Text Box 3">
          <a:extLst>
            <a:ext uri="{FF2B5EF4-FFF2-40B4-BE49-F238E27FC236}">
              <a16:creationId xmlns:a16="http://schemas.microsoft.com/office/drawing/2014/main" xmlns="" id="{00000000-0008-0000-0500-0000F7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52" name="Text Box 4">
          <a:extLst>
            <a:ext uri="{FF2B5EF4-FFF2-40B4-BE49-F238E27FC236}">
              <a16:creationId xmlns:a16="http://schemas.microsoft.com/office/drawing/2014/main" xmlns="" id="{00000000-0008-0000-0500-0000F8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53" name="Text Box 5">
          <a:extLst>
            <a:ext uri="{FF2B5EF4-FFF2-40B4-BE49-F238E27FC236}">
              <a16:creationId xmlns:a16="http://schemas.microsoft.com/office/drawing/2014/main" xmlns="" id="{00000000-0008-0000-0500-0000F9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54" name="Text Box 2">
          <a:extLst>
            <a:ext uri="{FF2B5EF4-FFF2-40B4-BE49-F238E27FC236}">
              <a16:creationId xmlns:a16="http://schemas.microsoft.com/office/drawing/2014/main" xmlns="" id="{00000000-0008-0000-0500-0000FA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55" name="Text Box 3">
          <a:extLst>
            <a:ext uri="{FF2B5EF4-FFF2-40B4-BE49-F238E27FC236}">
              <a16:creationId xmlns:a16="http://schemas.microsoft.com/office/drawing/2014/main" xmlns="" id="{00000000-0008-0000-0500-0000FB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56" name="Text Box 4">
          <a:extLst>
            <a:ext uri="{FF2B5EF4-FFF2-40B4-BE49-F238E27FC236}">
              <a16:creationId xmlns:a16="http://schemas.microsoft.com/office/drawing/2014/main" xmlns="" id="{00000000-0008-0000-0500-0000FC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57" name="Text Box 5">
          <a:extLst>
            <a:ext uri="{FF2B5EF4-FFF2-40B4-BE49-F238E27FC236}">
              <a16:creationId xmlns:a16="http://schemas.microsoft.com/office/drawing/2014/main" xmlns="" id="{00000000-0008-0000-0500-0000FD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58" name="Text Box 2">
          <a:extLst>
            <a:ext uri="{FF2B5EF4-FFF2-40B4-BE49-F238E27FC236}">
              <a16:creationId xmlns:a16="http://schemas.microsoft.com/office/drawing/2014/main" xmlns="" id="{00000000-0008-0000-0500-0000FE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59" name="Text Box 3">
          <a:extLst>
            <a:ext uri="{FF2B5EF4-FFF2-40B4-BE49-F238E27FC236}">
              <a16:creationId xmlns:a16="http://schemas.microsoft.com/office/drawing/2014/main" xmlns="" id="{00000000-0008-0000-0500-0000FF09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60" name="Text Box 4">
          <a:extLst>
            <a:ext uri="{FF2B5EF4-FFF2-40B4-BE49-F238E27FC236}">
              <a16:creationId xmlns:a16="http://schemas.microsoft.com/office/drawing/2014/main" xmlns="" id="{00000000-0008-0000-0500-000000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61" name="Text Box 5">
          <a:extLst>
            <a:ext uri="{FF2B5EF4-FFF2-40B4-BE49-F238E27FC236}">
              <a16:creationId xmlns:a16="http://schemas.microsoft.com/office/drawing/2014/main" xmlns="" id="{00000000-0008-0000-0500-000001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62" name="Text Box 2">
          <a:extLst>
            <a:ext uri="{FF2B5EF4-FFF2-40B4-BE49-F238E27FC236}">
              <a16:creationId xmlns:a16="http://schemas.microsoft.com/office/drawing/2014/main" xmlns="" id="{00000000-0008-0000-0500-000002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63" name="Text Box 3">
          <a:extLst>
            <a:ext uri="{FF2B5EF4-FFF2-40B4-BE49-F238E27FC236}">
              <a16:creationId xmlns:a16="http://schemas.microsoft.com/office/drawing/2014/main" xmlns="" id="{00000000-0008-0000-0500-000003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64" name="Text Box 4">
          <a:extLst>
            <a:ext uri="{FF2B5EF4-FFF2-40B4-BE49-F238E27FC236}">
              <a16:creationId xmlns:a16="http://schemas.microsoft.com/office/drawing/2014/main" xmlns="" id="{00000000-0008-0000-0500-000004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65" name="Text Box 5">
          <a:extLst>
            <a:ext uri="{FF2B5EF4-FFF2-40B4-BE49-F238E27FC236}">
              <a16:creationId xmlns:a16="http://schemas.microsoft.com/office/drawing/2014/main" xmlns="" id="{00000000-0008-0000-0500-000005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66" name="Text Box 2">
          <a:extLst>
            <a:ext uri="{FF2B5EF4-FFF2-40B4-BE49-F238E27FC236}">
              <a16:creationId xmlns:a16="http://schemas.microsoft.com/office/drawing/2014/main" xmlns="" id="{00000000-0008-0000-0500-000006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67" name="Text Box 3">
          <a:extLst>
            <a:ext uri="{FF2B5EF4-FFF2-40B4-BE49-F238E27FC236}">
              <a16:creationId xmlns:a16="http://schemas.microsoft.com/office/drawing/2014/main" xmlns="" id="{00000000-0008-0000-0500-000007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68" name="Text Box 4">
          <a:extLst>
            <a:ext uri="{FF2B5EF4-FFF2-40B4-BE49-F238E27FC236}">
              <a16:creationId xmlns:a16="http://schemas.microsoft.com/office/drawing/2014/main" xmlns="" id="{00000000-0008-0000-0500-000008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69" name="Text Box 5">
          <a:extLst>
            <a:ext uri="{FF2B5EF4-FFF2-40B4-BE49-F238E27FC236}">
              <a16:creationId xmlns:a16="http://schemas.microsoft.com/office/drawing/2014/main" xmlns="" id="{00000000-0008-0000-0500-000009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70" name="Text Box 2">
          <a:extLst>
            <a:ext uri="{FF2B5EF4-FFF2-40B4-BE49-F238E27FC236}">
              <a16:creationId xmlns:a16="http://schemas.microsoft.com/office/drawing/2014/main" xmlns="" id="{00000000-0008-0000-0500-00000A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71" name="Text Box 3">
          <a:extLst>
            <a:ext uri="{FF2B5EF4-FFF2-40B4-BE49-F238E27FC236}">
              <a16:creationId xmlns:a16="http://schemas.microsoft.com/office/drawing/2014/main" xmlns="" id="{00000000-0008-0000-0500-00000B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72" name="Text Box 4">
          <a:extLst>
            <a:ext uri="{FF2B5EF4-FFF2-40B4-BE49-F238E27FC236}">
              <a16:creationId xmlns:a16="http://schemas.microsoft.com/office/drawing/2014/main" xmlns="" id="{00000000-0008-0000-0500-00000C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73" name="Text Box 5">
          <a:extLst>
            <a:ext uri="{FF2B5EF4-FFF2-40B4-BE49-F238E27FC236}">
              <a16:creationId xmlns:a16="http://schemas.microsoft.com/office/drawing/2014/main" xmlns="" id="{00000000-0008-0000-0500-00000D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74" name="Text Box 2">
          <a:extLst>
            <a:ext uri="{FF2B5EF4-FFF2-40B4-BE49-F238E27FC236}">
              <a16:creationId xmlns:a16="http://schemas.microsoft.com/office/drawing/2014/main" xmlns="" id="{00000000-0008-0000-0500-00000E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75" name="Text Box 3">
          <a:extLst>
            <a:ext uri="{FF2B5EF4-FFF2-40B4-BE49-F238E27FC236}">
              <a16:creationId xmlns:a16="http://schemas.microsoft.com/office/drawing/2014/main" xmlns="" id="{00000000-0008-0000-0500-00000F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76" name="Text Box 4">
          <a:extLst>
            <a:ext uri="{FF2B5EF4-FFF2-40B4-BE49-F238E27FC236}">
              <a16:creationId xmlns:a16="http://schemas.microsoft.com/office/drawing/2014/main" xmlns="" id="{00000000-0008-0000-0500-000010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77" name="Text Box 5">
          <a:extLst>
            <a:ext uri="{FF2B5EF4-FFF2-40B4-BE49-F238E27FC236}">
              <a16:creationId xmlns:a16="http://schemas.microsoft.com/office/drawing/2014/main" xmlns="" id="{00000000-0008-0000-0500-000011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78" name="Text Box 2">
          <a:extLst>
            <a:ext uri="{FF2B5EF4-FFF2-40B4-BE49-F238E27FC236}">
              <a16:creationId xmlns:a16="http://schemas.microsoft.com/office/drawing/2014/main" xmlns="" id="{00000000-0008-0000-0500-000012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79" name="Text Box 3">
          <a:extLst>
            <a:ext uri="{FF2B5EF4-FFF2-40B4-BE49-F238E27FC236}">
              <a16:creationId xmlns:a16="http://schemas.microsoft.com/office/drawing/2014/main" xmlns="" id="{00000000-0008-0000-0500-000013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80" name="Text Box 4">
          <a:extLst>
            <a:ext uri="{FF2B5EF4-FFF2-40B4-BE49-F238E27FC236}">
              <a16:creationId xmlns:a16="http://schemas.microsoft.com/office/drawing/2014/main" xmlns="" id="{00000000-0008-0000-0500-000014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81" name="Text Box 5">
          <a:extLst>
            <a:ext uri="{FF2B5EF4-FFF2-40B4-BE49-F238E27FC236}">
              <a16:creationId xmlns:a16="http://schemas.microsoft.com/office/drawing/2014/main" xmlns="" id="{00000000-0008-0000-0500-000015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82" name="Text Box 2">
          <a:extLst>
            <a:ext uri="{FF2B5EF4-FFF2-40B4-BE49-F238E27FC236}">
              <a16:creationId xmlns:a16="http://schemas.microsoft.com/office/drawing/2014/main" xmlns="" id="{00000000-0008-0000-0500-000016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83" name="Text Box 3">
          <a:extLst>
            <a:ext uri="{FF2B5EF4-FFF2-40B4-BE49-F238E27FC236}">
              <a16:creationId xmlns:a16="http://schemas.microsoft.com/office/drawing/2014/main" xmlns="" id="{00000000-0008-0000-0500-000017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84" name="Text Box 4">
          <a:extLst>
            <a:ext uri="{FF2B5EF4-FFF2-40B4-BE49-F238E27FC236}">
              <a16:creationId xmlns:a16="http://schemas.microsoft.com/office/drawing/2014/main" xmlns="" id="{00000000-0008-0000-0500-000018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85" name="Text Box 5">
          <a:extLst>
            <a:ext uri="{FF2B5EF4-FFF2-40B4-BE49-F238E27FC236}">
              <a16:creationId xmlns:a16="http://schemas.microsoft.com/office/drawing/2014/main" xmlns="" id="{00000000-0008-0000-0500-000019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86" name="Text Box 2">
          <a:extLst>
            <a:ext uri="{FF2B5EF4-FFF2-40B4-BE49-F238E27FC236}">
              <a16:creationId xmlns:a16="http://schemas.microsoft.com/office/drawing/2014/main" xmlns="" id="{00000000-0008-0000-0500-00001A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87" name="Text Box 3">
          <a:extLst>
            <a:ext uri="{FF2B5EF4-FFF2-40B4-BE49-F238E27FC236}">
              <a16:creationId xmlns:a16="http://schemas.microsoft.com/office/drawing/2014/main" xmlns="" id="{00000000-0008-0000-0500-00001B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88" name="Text Box 4">
          <a:extLst>
            <a:ext uri="{FF2B5EF4-FFF2-40B4-BE49-F238E27FC236}">
              <a16:creationId xmlns:a16="http://schemas.microsoft.com/office/drawing/2014/main" xmlns="" id="{00000000-0008-0000-0500-00001C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89" name="Text Box 5">
          <a:extLst>
            <a:ext uri="{FF2B5EF4-FFF2-40B4-BE49-F238E27FC236}">
              <a16:creationId xmlns:a16="http://schemas.microsoft.com/office/drawing/2014/main" xmlns="" id="{00000000-0008-0000-0500-00001D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90" name="Text Box 2">
          <a:extLst>
            <a:ext uri="{FF2B5EF4-FFF2-40B4-BE49-F238E27FC236}">
              <a16:creationId xmlns:a16="http://schemas.microsoft.com/office/drawing/2014/main" xmlns="" id="{00000000-0008-0000-0500-00001E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91" name="Text Box 3">
          <a:extLst>
            <a:ext uri="{FF2B5EF4-FFF2-40B4-BE49-F238E27FC236}">
              <a16:creationId xmlns:a16="http://schemas.microsoft.com/office/drawing/2014/main" xmlns="" id="{00000000-0008-0000-0500-00001F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92" name="Text Box 4">
          <a:extLst>
            <a:ext uri="{FF2B5EF4-FFF2-40B4-BE49-F238E27FC236}">
              <a16:creationId xmlns:a16="http://schemas.microsoft.com/office/drawing/2014/main" xmlns="" id="{00000000-0008-0000-0500-000020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93" name="Text Box 5">
          <a:extLst>
            <a:ext uri="{FF2B5EF4-FFF2-40B4-BE49-F238E27FC236}">
              <a16:creationId xmlns:a16="http://schemas.microsoft.com/office/drawing/2014/main" xmlns="" id="{00000000-0008-0000-0500-000021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94" name="Text Box 2">
          <a:extLst>
            <a:ext uri="{FF2B5EF4-FFF2-40B4-BE49-F238E27FC236}">
              <a16:creationId xmlns:a16="http://schemas.microsoft.com/office/drawing/2014/main" xmlns="" id="{00000000-0008-0000-0500-000022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95" name="Text Box 3">
          <a:extLst>
            <a:ext uri="{FF2B5EF4-FFF2-40B4-BE49-F238E27FC236}">
              <a16:creationId xmlns:a16="http://schemas.microsoft.com/office/drawing/2014/main" xmlns="" id="{00000000-0008-0000-0500-000023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96" name="Text Box 4">
          <a:extLst>
            <a:ext uri="{FF2B5EF4-FFF2-40B4-BE49-F238E27FC236}">
              <a16:creationId xmlns:a16="http://schemas.microsoft.com/office/drawing/2014/main" xmlns="" id="{00000000-0008-0000-0500-000024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97" name="Text Box 5">
          <a:extLst>
            <a:ext uri="{FF2B5EF4-FFF2-40B4-BE49-F238E27FC236}">
              <a16:creationId xmlns:a16="http://schemas.microsoft.com/office/drawing/2014/main" xmlns="" id="{00000000-0008-0000-0500-000025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98" name="Text Box 2">
          <a:extLst>
            <a:ext uri="{FF2B5EF4-FFF2-40B4-BE49-F238E27FC236}">
              <a16:creationId xmlns:a16="http://schemas.microsoft.com/office/drawing/2014/main" xmlns="" id="{00000000-0008-0000-0500-000026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599" name="Text Box 3">
          <a:extLst>
            <a:ext uri="{FF2B5EF4-FFF2-40B4-BE49-F238E27FC236}">
              <a16:creationId xmlns:a16="http://schemas.microsoft.com/office/drawing/2014/main" xmlns="" id="{00000000-0008-0000-0500-000027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00" name="Text Box 4">
          <a:extLst>
            <a:ext uri="{FF2B5EF4-FFF2-40B4-BE49-F238E27FC236}">
              <a16:creationId xmlns:a16="http://schemas.microsoft.com/office/drawing/2014/main" xmlns="" id="{00000000-0008-0000-0500-000028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01" name="Text Box 5">
          <a:extLst>
            <a:ext uri="{FF2B5EF4-FFF2-40B4-BE49-F238E27FC236}">
              <a16:creationId xmlns:a16="http://schemas.microsoft.com/office/drawing/2014/main" xmlns="" id="{00000000-0008-0000-0500-000029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02" name="Text Box 2">
          <a:extLst>
            <a:ext uri="{FF2B5EF4-FFF2-40B4-BE49-F238E27FC236}">
              <a16:creationId xmlns:a16="http://schemas.microsoft.com/office/drawing/2014/main" xmlns="" id="{00000000-0008-0000-0500-00002A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03" name="Text Box 3">
          <a:extLst>
            <a:ext uri="{FF2B5EF4-FFF2-40B4-BE49-F238E27FC236}">
              <a16:creationId xmlns:a16="http://schemas.microsoft.com/office/drawing/2014/main" xmlns="" id="{00000000-0008-0000-0500-00002B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04" name="Text Box 4">
          <a:extLst>
            <a:ext uri="{FF2B5EF4-FFF2-40B4-BE49-F238E27FC236}">
              <a16:creationId xmlns:a16="http://schemas.microsoft.com/office/drawing/2014/main" xmlns="" id="{00000000-0008-0000-0500-00002C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05" name="Text Box 5">
          <a:extLst>
            <a:ext uri="{FF2B5EF4-FFF2-40B4-BE49-F238E27FC236}">
              <a16:creationId xmlns:a16="http://schemas.microsoft.com/office/drawing/2014/main" xmlns="" id="{00000000-0008-0000-0500-00002D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06" name="Text Box 2">
          <a:extLst>
            <a:ext uri="{FF2B5EF4-FFF2-40B4-BE49-F238E27FC236}">
              <a16:creationId xmlns:a16="http://schemas.microsoft.com/office/drawing/2014/main" xmlns="" id="{00000000-0008-0000-0500-00002E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07" name="Text Box 3">
          <a:extLst>
            <a:ext uri="{FF2B5EF4-FFF2-40B4-BE49-F238E27FC236}">
              <a16:creationId xmlns:a16="http://schemas.microsoft.com/office/drawing/2014/main" xmlns="" id="{00000000-0008-0000-0500-00002F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08" name="Text Box 4">
          <a:extLst>
            <a:ext uri="{FF2B5EF4-FFF2-40B4-BE49-F238E27FC236}">
              <a16:creationId xmlns:a16="http://schemas.microsoft.com/office/drawing/2014/main" xmlns="" id="{00000000-0008-0000-0500-000030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09" name="Text Box 5">
          <a:extLst>
            <a:ext uri="{FF2B5EF4-FFF2-40B4-BE49-F238E27FC236}">
              <a16:creationId xmlns:a16="http://schemas.microsoft.com/office/drawing/2014/main" xmlns="" id="{00000000-0008-0000-0500-000031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10" name="Text Box 2">
          <a:extLst>
            <a:ext uri="{FF2B5EF4-FFF2-40B4-BE49-F238E27FC236}">
              <a16:creationId xmlns:a16="http://schemas.microsoft.com/office/drawing/2014/main" xmlns="" id="{00000000-0008-0000-0500-000032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11" name="Text Box 3">
          <a:extLst>
            <a:ext uri="{FF2B5EF4-FFF2-40B4-BE49-F238E27FC236}">
              <a16:creationId xmlns:a16="http://schemas.microsoft.com/office/drawing/2014/main" xmlns="" id="{00000000-0008-0000-0500-000033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12" name="Text Box 4">
          <a:extLst>
            <a:ext uri="{FF2B5EF4-FFF2-40B4-BE49-F238E27FC236}">
              <a16:creationId xmlns:a16="http://schemas.microsoft.com/office/drawing/2014/main" xmlns="" id="{00000000-0008-0000-0500-000034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13" name="Text Box 5">
          <a:extLst>
            <a:ext uri="{FF2B5EF4-FFF2-40B4-BE49-F238E27FC236}">
              <a16:creationId xmlns:a16="http://schemas.microsoft.com/office/drawing/2014/main" xmlns="" id="{00000000-0008-0000-0500-000035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14" name="Text Box 2">
          <a:extLst>
            <a:ext uri="{FF2B5EF4-FFF2-40B4-BE49-F238E27FC236}">
              <a16:creationId xmlns:a16="http://schemas.microsoft.com/office/drawing/2014/main" xmlns="" id="{00000000-0008-0000-0500-000036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15" name="Text Box 3">
          <a:extLst>
            <a:ext uri="{FF2B5EF4-FFF2-40B4-BE49-F238E27FC236}">
              <a16:creationId xmlns:a16="http://schemas.microsoft.com/office/drawing/2014/main" xmlns="" id="{00000000-0008-0000-0500-000037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16" name="Text Box 4">
          <a:extLst>
            <a:ext uri="{FF2B5EF4-FFF2-40B4-BE49-F238E27FC236}">
              <a16:creationId xmlns:a16="http://schemas.microsoft.com/office/drawing/2014/main" xmlns="" id="{00000000-0008-0000-0500-000038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17" name="Text Box 5">
          <a:extLst>
            <a:ext uri="{FF2B5EF4-FFF2-40B4-BE49-F238E27FC236}">
              <a16:creationId xmlns:a16="http://schemas.microsoft.com/office/drawing/2014/main" xmlns="" id="{00000000-0008-0000-0500-000039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18" name="Text Box 2">
          <a:extLst>
            <a:ext uri="{FF2B5EF4-FFF2-40B4-BE49-F238E27FC236}">
              <a16:creationId xmlns:a16="http://schemas.microsoft.com/office/drawing/2014/main" xmlns="" id="{00000000-0008-0000-0500-00003A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19" name="Text Box 3">
          <a:extLst>
            <a:ext uri="{FF2B5EF4-FFF2-40B4-BE49-F238E27FC236}">
              <a16:creationId xmlns:a16="http://schemas.microsoft.com/office/drawing/2014/main" xmlns="" id="{00000000-0008-0000-0500-00003B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20" name="Text Box 4">
          <a:extLst>
            <a:ext uri="{FF2B5EF4-FFF2-40B4-BE49-F238E27FC236}">
              <a16:creationId xmlns:a16="http://schemas.microsoft.com/office/drawing/2014/main" xmlns="" id="{00000000-0008-0000-0500-00003C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21" name="Text Box 5">
          <a:extLst>
            <a:ext uri="{FF2B5EF4-FFF2-40B4-BE49-F238E27FC236}">
              <a16:creationId xmlns:a16="http://schemas.microsoft.com/office/drawing/2014/main" xmlns="" id="{00000000-0008-0000-0500-00003D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22" name="Text Box 2">
          <a:extLst>
            <a:ext uri="{FF2B5EF4-FFF2-40B4-BE49-F238E27FC236}">
              <a16:creationId xmlns:a16="http://schemas.microsoft.com/office/drawing/2014/main" xmlns="" id="{00000000-0008-0000-0500-00003E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23" name="Text Box 3">
          <a:extLst>
            <a:ext uri="{FF2B5EF4-FFF2-40B4-BE49-F238E27FC236}">
              <a16:creationId xmlns:a16="http://schemas.microsoft.com/office/drawing/2014/main" xmlns="" id="{00000000-0008-0000-0500-00003F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24" name="Text Box 4">
          <a:extLst>
            <a:ext uri="{FF2B5EF4-FFF2-40B4-BE49-F238E27FC236}">
              <a16:creationId xmlns:a16="http://schemas.microsoft.com/office/drawing/2014/main" xmlns="" id="{00000000-0008-0000-0500-000040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25" name="Text Box 5">
          <a:extLst>
            <a:ext uri="{FF2B5EF4-FFF2-40B4-BE49-F238E27FC236}">
              <a16:creationId xmlns:a16="http://schemas.microsoft.com/office/drawing/2014/main" xmlns="" id="{00000000-0008-0000-0500-000041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26" name="Text Box 2">
          <a:extLst>
            <a:ext uri="{FF2B5EF4-FFF2-40B4-BE49-F238E27FC236}">
              <a16:creationId xmlns:a16="http://schemas.microsoft.com/office/drawing/2014/main" xmlns="" id="{00000000-0008-0000-0500-000042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27" name="Text Box 3">
          <a:extLst>
            <a:ext uri="{FF2B5EF4-FFF2-40B4-BE49-F238E27FC236}">
              <a16:creationId xmlns:a16="http://schemas.microsoft.com/office/drawing/2014/main" xmlns="" id="{00000000-0008-0000-0500-000043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28" name="Text Box 4">
          <a:extLst>
            <a:ext uri="{FF2B5EF4-FFF2-40B4-BE49-F238E27FC236}">
              <a16:creationId xmlns:a16="http://schemas.microsoft.com/office/drawing/2014/main" xmlns="" id="{00000000-0008-0000-0500-000044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29" name="Text Box 5">
          <a:extLst>
            <a:ext uri="{FF2B5EF4-FFF2-40B4-BE49-F238E27FC236}">
              <a16:creationId xmlns:a16="http://schemas.microsoft.com/office/drawing/2014/main" xmlns="" id="{00000000-0008-0000-0500-000045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30" name="Text Box 2">
          <a:extLst>
            <a:ext uri="{FF2B5EF4-FFF2-40B4-BE49-F238E27FC236}">
              <a16:creationId xmlns:a16="http://schemas.microsoft.com/office/drawing/2014/main" xmlns="" id="{00000000-0008-0000-0500-000046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31" name="Text Box 3">
          <a:extLst>
            <a:ext uri="{FF2B5EF4-FFF2-40B4-BE49-F238E27FC236}">
              <a16:creationId xmlns:a16="http://schemas.microsoft.com/office/drawing/2014/main" xmlns="" id="{00000000-0008-0000-0500-000047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32" name="Text Box 4">
          <a:extLst>
            <a:ext uri="{FF2B5EF4-FFF2-40B4-BE49-F238E27FC236}">
              <a16:creationId xmlns:a16="http://schemas.microsoft.com/office/drawing/2014/main" xmlns="" id="{00000000-0008-0000-0500-000048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33" name="Text Box 5">
          <a:extLst>
            <a:ext uri="{FF2B5EF4-FFF2-40B4-BE49-F238E27FC236}">
              <a16:creationId xmlns:a16="http://schemas.microsoft.com/office/drawing/2014/main" xmlns="" id="{00000000-0008-0000-0500-000049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34" name="Text Box 2">
          <a:extLst>
            <a:ext uri="{FF2B5EF4-FFF2-40B4-BE49-F238E27FC236}">
              <a16:creationId xmlns:a16="http://schemas.microsoft.com/office/drawing/2014/main" xmlns="" id="{00000000-0008-0000-0500-00004A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35" name="Text Box 3">
          <a:extLst>
            <a:ext uri="{FF2B5EF4-FFF2-40B4-BE49-F238E27FC236}">
              <a16:creationId xmlns:a16="http://schemas.microsoft.com/office/drawing/2014/main" xmlns="" id="{00000000-0008-0000-0500-00004B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36" name="Text Box 4">
          <a:extLst>
            <a:ext uri="{FF2B5EF4-FFF2-40B4-BE49-F238E27FC236}">
              <a16:creationId xmlns:a16="http://schemas.microsoft.com/office/drawing/2014/main" xmlns="" id="{00000000-0008-0000-0500-00004C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37" name="Text Box 5">
          <a:extLst>
            <a:ext uri="{FF2B5EF4-FFF2-40B4-BE49-F238E27FC236}">
              <a16:creationId xmlns:a16="http://schemas.microsoft.com/office/drawing/2014/main" xmlns="" id="{00000000-0008-0000-0500-00004D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38" name="Text Box 2">
          <a:extLst>
            <a:ext uri="{FF2B5EF4-FFF2-40B4-BE49-F238E27FC236}">
              <a16:creationId xmlns:a16="http://schemas.microsoft.com/office/drawing/2014/main" xmlns="" id="{00000000-0008-0000-0500-00004E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39" name="Text Box 3">
          <a:extLst>
            <a:ext uri="{FF2B5EF4-FFF2-40B4-BE49-F238E27FC236}">
              <a16:creationId xmlns:a16="http://schemas.microsoft.com/office/drawing/2014/main" xmlns="" id="{00000000-0008-0000-0500-00004F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40" name="Text Box 4">
          <a:extLst>
            <a:ext uri="{FF2B5EF4-FFF2-40B4-BE49-F238E27FC236}">
              <a16:creationId xmlns:a16="http://schemas.microsoft.com/office/drawing/2014/main" xmlns="" id="{00000000-0008-0000-0500-000050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41" name="Text Box 5">
          <a:extLst>
            <a:ext uri="{FF2B5EF4-FFF2-40B4-BE49-F238E27FC236}">
              <a16:creationId xmlns:a16="http://schemas.microsoft.com/office/drawing/2014/main" xmlns="" id="{00000000-0008-0000-0500-000051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42" name="Text Box 2">
          <a:extLst>
            <a:ext uri="{FF2B5EF4-FFF2-40B4-BE49-F238E27FC236}">
              <a16:creationId xmlns:a16="http://schemas.microsoft.com/office/drawing/2014/main" xmlns="" id="{00000000-0008-0000-0500-000052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43" name="Text Box 3">
          <a:extLst>
            <a:ext uri="{FF2B5EF4-FFF2-40B4-BE49-F238E27FC236}">
              <a16:creationId xmlns:a16="http://schemas.microsoft.com/office/drawing/2014/main" xmlns="" id="{00000000-0008-0000-0500-000053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44" name="Text Box 4">
          <a:extLst>
            <a:ext uri="{FF2B5EF4-FFF2-40B4-BE49-F238E27FC236}">
              <a16:creationId xmlns:a16="http://schemas.microsoft.com/office/drawing/2014/main" xmlns="" id="{00000000-0008-0000-0500-000054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45" name="Text Box 5">
          <a:extLst>
            <a:ext uri="{FF2B5EF4-FFF2-40B4-BE49-F238E27FC236}">
              <a16:creationId xmlns:a16="http://schemas.microsoft.com/office/drawing/2014/main" xmlns="" id="{00000000-0008-0000-0500-000055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46" name="Text Box 2">
          <a:extLst>
            <a:ext uri="{FF2B5EF4-FFF2-40B4-BE49-F238E27FC236}">
              <a16:creationId xmlns:a16="http://schemas.microsoft.com/office/drawing/2014/main" xmlns="" id="{00000000-0008-0000-0500-000056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47" name="Text Box 3">
          <a:extLst>
            <a:ext uri="{FF2B5EF4-FFF2-40B4-BE49-F238E27FC236}">
              <a16:creationId xmlns:a16="http://schemas.microsoft.com/office/drawing/2014/main" xmlns="" id="{00000000-0008-0000-0500-000057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48" name="Text Box 4">
          <a:extLst>
            <a:ext uri="{FF2B5EF4-FFF2-40B4-BE49-F238E27FC236}">
              <a16:creationId xmlns:a16="http://schemas.microsoft.com/office/drawing/2014/main" xmlns="" id="{00000000-0008-0000-0500-000058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49" name="Text Box 5">
          <a:extLst>
            <a:ext uri="{FF2B5EF4-FFF2-40B4-BE49-F238E27FC236}">
              <a16:creationId xmlns:a16="http://schemas.microsoft.com/office/drawing/2014/main" xmlns="" id="{00000000-0008-0000-0500-000059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50" name="Text Box 2">
          <a:extLst>
            <a:ext uri="{FF2B5EF4-FFF2-40B4-BE49-F238E27FC236}">
              <a16:creationId xmlns:a16="http://schemas.microsoft.com/office/drawing/2014/main" xmlns="" id="{00000000-0008-0000-0500-00005A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51" name="Text Box 3">
          <a:extLst>
            <a:ext uri="{FF2B5EF4-FFF2-40B4-BE49-F238E27FC236}">
              <a16:creationId xmlns:a16="http://schemas.microsoft.com/office/drawing/2014/main" xmlns="" id="{00000000-0008-0000-0500-00005B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52" name="Text Box 4">
          <a:extLst>
            <a:ext uri="{FF2B5EF4-FFF2-40B4-BE49-F238E27FC236}">
              <a16:creationId xmlns:a16="http://schemas.microsoft.com/office/drawing/2014/main" xmlns="" id="{00000000-0008-0000-0500-00005C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53" name="Text Box 5">
          <a:extLst>
            <a:ext uri="{FF2B5EF4-FFF2-40B4-BE49-F238E27FC236}">
              <a16:creationId xmlns:a16="http://schemas.microsoft.com/office/drawing/2014/main" xmlns="" id="{00000000-0008-0000-0500-00005D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54" name="Text Box 2">
          <a:extLst>
            <a:ext uri="{FF2B5EF4-FFF2-40B4-BE49-F238E27FC236}">
              <a16:creationId xmlns:a16="http://schemas.microsoft.com/office/drawing/2014/main" xmlns="" id="{00000000-0008-0000-0500-00005E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55" name="Text Box 3">
          <a:extLst>
            <a:ext uri="{FF2B5EF4-FFF2-40B4-BE49-F238E27FC236}">
              <a16:creationId xmlns:a16="http://schemas.microsoft.com/office/drawing/2014/main" xmlns="" id="{00000000-0008-0000-0500-00005F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56" name="Text Box 4">
          <a:extLst>
            <a:ext uri="{FF2B5EF4-FFF2-40B4-BE49-F238E27FC236}">
              <a16:creationId xmlns:a16="http://schemas.microsoft.com/office/drawing/2014/main" xmlns="" id="{00000000-0008-0000-0500-000060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57" name="Text Box 5">
          <a:extLst>
            <a:ext uri="{FF2B5EF4-FFF2-40B4-BE49-F238E27FC236}">
              <a16:creationId xmlns:a16="http://schemas.microsoft.com/office/drawing/2014/main" xmlns="" id="{00000000-0008-0000-0500-000061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58" name="Text Box 2">
          <a:extLst>
            <a:ext uri="{FF2B5EF4-FFF2-40B4-BE49-F238E27FC236}">
              <a16:creationId xmlns:a16="http://schemas.microsoft.com/office/drawing/2014/main" xmlns="" id="{00000000-0008-0000-0500-000062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59" name="Text Box 3">
          <a:extLst>
            <a:ext uri="{FF2B5EF4-FFF2-40B4-BE49-F238E27FC236}">
              <a16:creationId xmlns:a16="http://schemas.microsoft.com/office/drawing/2014/main" xmlns="" id="{00000000-0008-0000-0500-000063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60" name="Text Box 4">
          <a:extLst>
            <a:ext uri="{FF2B5EF4-FFF2-40B4-BE49-F238E27FC236}">
              <a16:creationId xmlns:a16="http://schemas.microsoft.com/office/drawing/2014/main" xmlns="" id="{00000000-0008-0000-0500-000064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61" name="Text Box 5">
          <a:extLst>
            <a:ext uri="{FF2B5EF4-FFF2-40B4-BE49-F238E27FC236}">
              <a16:creationId xmlns:a16="http://schemas.microsoft.com/office/drawing/2014/main" xmlns="" id="{00000000-0008-0000-0500-000065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62" name="Text Box 2">
          <a:extLst>
            <a:ext uri="{FF2B5EF4-FFF2-40B4-BE49-F238E27FC236}">
              <a16:creationId xmlns:a16="http://schemas.microsoft.com/office/drawing/2014/main" xmlns="" id="{00000000-0008-0000-0500-000066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63" name="Text Box 3">
          <a:extLst>
            <a:ext uri="{FF2B5EF4-FFF2-40B4-BE49-F238E27FC236}">
              <a16:creationId xmlns:a16="http://schemas.microsoft.com/office/drawing/2014/main" xmlns="" id="{00000000-0008-0000-0500-000067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64" name="Text Box 4">
          <a:extLst>
            <a:ext uri="{FF2B5EF4-FFF2-40B4-BE49-F238E27FC236}">
              <a16:creationId xmlns:a16="http://schemas.microsoft.com/office/drawing/2014/main" xmlns="" id="{00000000-0008-0000-0500-000068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65" name="Text Box 5">
          <a:extLst>
            <a:ext uri="{FF2B5EF4-FFF2-40B4-BE49-F238E27FC236}">
              <a16:creationId xmlns:a16="http://schemas.microsoft.com/office/drawing/2014/main" xmlns="" id="{00000000-0008-0000-0500-000069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66" name="Text Box 2">
          <a:extLst>
            <a:ext uri="{FF2B5EF4-FFF2-40B4-BE49-F238E27FC236}">
              <a16:creationId xmlns:a16="http://schemas.microsoft.com/office/drawing/2014/main" xmlns="" id="{00000000-0008-0000-0500-00006A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67" name="Text Box 3">
          <a:extLst>
            <a:ext uri="{FF2B5EF4-FFF2-40B4-BE49-F238E27FC236}">
              <a16:creationId xmlns:a16="http://schemas.microsoft.com/office/drawing/2014/main" xmlns="" id="{00000000-0008-0000-0500-00006B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68" name="Text Box 4">
          <a:extLst>
            <a:ext uri="{FF2B5EF4-FFF2-40B4-BE49-F238E27FC236}">
              <a16:creationId xmlns:a16="http://schemas.microsoft.com/office/drawing/2014/main" xmlns="" id="{00000000-0008-0000-0500-00006C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69" name="Text Box 5">
          <a:extLst>
            <a:ext uri="{FF2B5EF4-FFF2-40B4-BE49-F238E27FC236}">
              <a16:creationId xmlns:a16="http://schemas.microsoft.com/office/drawing/2014/main" xmlns="" id="{00000000-0008-0000-0500-00006D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70" name="Text Box 2">
          <a:extLst>
            <a:ext uri="{FF2B5EF4-FFF2-40B4-BE49-F238E27FC236}">
              <a16:creationId xmlns:a16="http://schemas.microsoft.com/office/drawing/2014/main" xmlns="" id="{00000000-0008-0000-0500-00006E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71" name="Text Box 3">
          <a:extLst>
            <a:ext uri="{FF2B5EF4-FFF2-40B4-BE49-F238E27FC236}">
              <a16:creationId xmlns:a16="http://schemas.microsoft.com/office/drawing/2014/main" xmlns="" id="{00000000-0008-0000-0500-00006F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72" name="Text Box 4">
          <a:extLst>
            <a:ext uri="{FF2B5EF4-FFF2-40B4-BE49-F238E27FC236}">
              <a16:creationId xmlns:a16="http://schemas.microsoft.com/office/drawing/2014/main" xmlns="" id="{00000000-0008-0000-0500-000070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73" name="Text Box 5">
          <a:extLst>
            <a:ext uri="{FF2B5EF4-FFF2-40B4-BE49-F238E27FC236}">
              <a16:creationId xmlns:a16="http://schemas.microsoft.com/office/drawing/2014/main" xmlns="" id="{00000000-0008-0000-0500-000071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74" name="Text Box 2">
          <a:extLst>
            <a:ext uri="{FF2B5EF4-FFF2-40B4-BE49-F238E27FC236}">
              <a16:creationId xmlns:a16="http://schemas.microsoft.com/office/drawing/2014/main" xmlns="" id="{00000000-0008-0000-0500-000072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75" name="Text Box 3">
          <a:extLst>
            <a:ext uri="{FF2B5EF4-FFF2-40B4-BE49-F238E27FC236}">
              <a16:creationId xmlns:a16="http://schemas.microsoft.com/office/drawing/2014/main" xmlns="" id="{00000000-0008-0000-0500-000073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76" name="Text Box 4">
          <a:extLst>
            <a:ext uri="{FF2B5EF4-FFF2-40B4-BE49-F238E27FC236}">
              <a16:creationId xmlns:a16="http://schemas.microsoft.com/office/drawing/2014/main" xmlns="" id="{00000000-0008-0000-0500-000074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77" name="Text Box 5">
          <a:extLst>
            <a:ext uri="{FF2B5EF4-FFF2-40B4-BE49-F238E27FC236}">
              <a16:creationId xmlns:a16="http://schemas.microsoft.com/office/drawing/2014/main" xmlns="" id="{00000000-0008-0000-0500-000075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78" name="Text Box 2">
          <a:extLst>
            <a:ext uri="{FF2B5EF4-FFF2-40B4-BE49-F238E27FC236}">
              <a16:creationId xmlns:a16="http://schemas.microsoft.com/office/drawing/2014/main" xmlns="" id="{00000000-0008-0000-0500-000076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79" name="Text Box 3">
          <a:extLst>
            <a:ext uri="{FF2B5EF4-FFF2-40B4-BE49-F238E27FC236}">
              <a16:creationId xmlns:a16="http://schemas.microsoft.com/office/drawing/2014/main" xmlns="" id="{00000000-0008-0000-0500-000077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80" name="Text Box 4">
          <a:extLst>
            <a:ext uri="{FF2B5EF4-FFF2-40B4-BE49-F238E27FC236}">
              <a16:creationId xmlns:a16="http://schemas.microsoft.com/office/drawing/2014/main" xmlns="" id="{00000000-0008-0000-0500-000078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81" name="Text Box 5">
          <a:extLst>
            <a:ext uri="{FF2B5EF4-FFF2-40B4-BE49-F238E27FC236}">
              <a16:creationId xmlns:a16="http://schemas.microsoft.com/office/drawing/2014/main" xmlns="" id="{00000000-0008-0000-0500-000079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82" name="Text Box 2">
          <a:extLst>
            <a:ext uri="{FF2B5EF4-FFF2-40B4-BE49-F238E27FC236}">
              <a16:creationId xmlns:a16="http://schemas.microsoft.com/office/drawing/2014/main" xmlns="" id="{00000000-0008-0000-0500-00007A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83" name="Text Box 3">
          <a:extLst>
            <a:ext uri="{FF2B5EF4-FFF2-40B4-BE49-F238E27FC236}">
              <a16:creationId xmlns:a16="http://schemas.microsoft.com/office/drawing/2014/main" xmlns="" id="{00000000-0008-0000-0500-00007B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84" name="Text Box 4">
          <a:extLst>
            <a:ext uri="{FF2B5EF4-FFF2-40B4-BE49-F238E27FC236}">
              <a16:creationId xmlns:a16="http://schemas.microsoft.com/office/drawing/2014/main" xmlns="" id="{00000000-0008-0000-0500-00007C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2685" name="Text Box 5">
          <a:extLst>
            <a:ext uri="{FF2B5EF4-FFF2-40B4-BE49-F238E27FC236}">
              <a16:creationId xmlns:a16="http://schemas.microsoft.com/office/drawing/2014/main" xmlns="" id="{00000000-0008-0000-0500-00007D0A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686" name="Text Box 22">
          <a:extLst>
            <a:ext uri="{FF2B5EF4-FFF2-40B4-BE49-F238E27FC236}">
              <a16:creationId xmlns:a16="http://schemas.microsoft.com/office/drawing/2014/main" xmlns="" id="{00000000-0008-0000-0500-00007E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687" name="Text Box 23">
          <a:extLst>
            <a:ext uri="{FF2B5EF4-FFF2-40B4-BE49-F238E27FC236}">
              <a16:creationId xmlns:a16="http://schemas.microsoft.com/office/drawing/2014/main" xmlns="" id="{00000000-0008-0000-0500-00007F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688" name="Text Box 24">
          <a:extLst>
            <a:ext uri="{FF2B5EF4-FFF2-40B4-BE49-F238E27FC236}">
              <a16:creationId xmlns:a16="http://schemas.microsoft.com/office/drawing/2014/main" xmlns="" id="{00000000-0008-0000-0500-000080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689" name="Text Box 25">
          <a:extLst>
            <a:ext uri="{FF2B5EF4-FFF2-40B4-BE49-F238E27FC236}">
              <a16:creationId xmlns:a16="http://schemas.microsoft.com/office/drawing/2014/main" xmlns="" id="{00000000-0008-0000-0500-000081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690" name="Text Box 26">
          <a:extLst>
            <a:ext uri="{FF2B5EF4-FFF2-40B4-BE49-F238E27FC236}">
              <a16:creationId xmlns:a16="http://schemas.microsoft.com/office/drawing/2014/main" xmlns="" id="{00000000-0008-0000-0500-000082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691" name="Text Box 27">
          <a:extLst>
            <a:ext uri="{FF2B5EF4-FFF2-40B4-BE49-F238E27FC236}">
              <a16:creationId xmlns:a16="http://schemas.microsoft.com/office/drawing/2014/main" xmlns="" id="{00000000-0008-0000-0500-000083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692" name="Text Box 28">
          <a:extLst>
            <a:ext uri="{FF2B5EF4-FFF2-40B4-BE49-F238E27FC236}">
              <a16:creationId xmlns:a16="http://schemas.microsoft.com/office/drawing/2014/main" xmlns="" id="{00000000-0008-0000-0500-000084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693" name="Text Box 29">
          <a:extLst>
            <a:ext uri="{FF2B5EF4-FFF2-40B4-BE49-F238E27FC236}">
              <a16:creationId xmlns:a16="http://schemas.microsoft.com/office/drawing/2014/main" xmlns="" id="{00000000-0008-0000-0500-000085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694" name="Text Box 14">
          <a:extLst>
            <a:ext uri="{FF2B5EF4-FFF2-40B4-BE49-F238E27FC236}">
              <a16:creationId xmlns:a16="http://schemas.microsoft.com/office/drawing/2014/main" xmlns="" id="{00000000-0008-0000-0500-000086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695" name="Text Box 15">
          <a:extLst>
            <a:ext uri="{FF2B5EF4-FFF2-40B4-BE49-F238E27FC236}">
              <a16:creationId xmlns:a16="http://schemas.microsoft.com/office/drawing/2014/main" xmlns="" id="{00000000-0008-0000-0500-000087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696" name="Text Box 16">
          <a:extLst>
            <a:ext uri="{FF2B5EF4-FFF2-40B4-BE49-F238E27FC236}">
              <a16:creationId xmlns:a16="http://schemas.microsoft.com/office/drawing/2014/main" xmlns="" id="{00000000-0008-0000-0500-000088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697" name="Text Box 17">
          <a:extLst>
            <a:ext uri="{FF2B5EF4-FFF2-40B4-BE49-F238E27FC236}">
              <a16:creationId xmlns:a16="http://schemas.microsoft.com/office/drawing/2014/main" xmlns="" id="{00000000-0008-0000-0500-000089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698" name="Text Box 18">
          <a:extLst>
            <a:ext uri="{FF2B5EF4-FFF2-40B4-BE49-F238E27FC236}">
              <a16:creationId xmlns:a16="http://schemas.microsoft.com/office/drawing/2014/main" xmlns="" id="{00000000-0008-0000-0500-00008A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699" name="Text Box 19">
          <a:extLst>
            <a:ext uri="{FF2B5EF4-FFF2-40B4-BE49-F238E27FC236}">
              <a16:creationId xmlns:a16="http://schemas.microsoft.com/office/drawing/2014/main" xmlns="" id="{00000000-0008-0000-0500-00008B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00" name="Text Box 20">
          <a:extLst>
            <a:ext uri="{FF2B5EF4-FFF2-40B4-BE49-F238E27FC236}">
              <a16:creationId xmlns:a16="http://schemas.microsoft.com/office/drawing/2014/main" xmlns="" id="{00000000-0008-0000-0500-00008C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01" name="Text Box 21">
          <a:extLst>
            <a:ext uri="{FF2B5EF4-FFF2-40B4-BE49-F238E27FC236}">
              <a16:creationId xmlns:a16="http://schemas.microsoft.com/office/drawing/2014/main" xmlns="" id="{00000000-0008-0000-0500-00008D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02" name="Text Box 14">
          <a:extLst>
            <a:ext uri="{FF2B5EF4-FFF2-40B4-BE49-F238E27FC236}">
              <a16:creationId xmlns:a16="http://schemas.microsoft.com/office/drawing/2014/main" xmlns="" id="{00000000-0008-0000-0500-00008E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03" name="Text Box 15">
          <a:extLst>
            <a:ext uri="{FF2B5EF4-FFF2-40B4-BE49-F238E27FC236}">
              <a16:creationId xmlns:a16="http://schemas.microsoft.com/office/drawing/2014/main" xmlns="" id="{00000000-0008-0000-0500-00008F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04" name="Text Box 16">
          <a:extLst>
            <a:ext uri="{FF2B5EF4-FFF2-40B4-BE49-F238E27FC236}">
              <a16:creationId xmlns:a16="http://schemas.microsoft.com/office/drawing/2014/main" xmlns="" id="{00000000-0008-0000-0500-000090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05" name="Text Box 17">
          <a:extLst>
            <a:ext uri="{FF2B5EF4-FFF2-40B4-BE49-F238E27FC236}">
              <a16:creationId xmlns:a16="http://schemas.microsoft.com/office/drawing/2014/main" xmlns="" id="{00000000-0008-0000-0500-000091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06" name="Text Box 18">
          <a:extLst>
            <a:ext uri="{FF2B5EF4-FFF2-40B4-BE49-F238E27FC236}">
              <a16:creationId xmlns:a16="http://schemas.microsoft.com/office/drawing/2014/main" xmlns="" id="{00000000-0008-0000-0500-000092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07" name="Text Box 19">
          <a:extLst>
            <a:ext uri="{FF2B5EF4-FFF2-40B4-BE49-F238E27FC236}">
              <a16:creationId xmlns:a16="http://schemas.microsoft.com/office/drawing/2014/main" xmlns="" id="{00000000-0008-0000-0500-000093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08" name="Text Box 20">
          <a:extLst>
            <a:ext uri="{FF2B5EF4-FFF2-40B4-BE49-F238E27FC236}">
              <a16:creationId xmlns:a16="http://schemas.microsoft.com/office/drawing/2014/main" xmlns="" id="{00000000-0008-0000-0500-000094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09" name="Text Box 21">
          <a:extLst>
            <a:ext uri="{FF2B5EF4-FFF2-40B4-BE49-F238E27FC236}">
              <a16:creationId xmlns:a16="http://schemas.microsoft.com/office/drawing/2014/main" xmlns="" id="{00000000-0008-0000-0500-000095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10" name="Text Box 22">
          <a:extLst>
            <a:ext uri="{FF2B5EF4-FFF2-40B4-BE49-F238E27FC236}">
              <a16:creationId xmlns:a16="http://schemas.microsoft.com/office/drawing/2014/main" xmlns="" id="{00000000-0008-0000-0500-000096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11" name="Text Box 23">
          <a:extLst>
            <a:ext uri="{FF2B5EF4-FFF2-40B4-BE49-F238E27FC236}">
              <a16:creationId xmlns:a16="http://schemas.microsoft.com/office/drawing/2014/main" xmlns="" id="{00000000-0008-0000-0500-000097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12" name="Text Box 24">
          <a:extLst>
            <a:ext uri="{FF2B5EF4-FFF2-40B4-BE49-F238E27FC236}">
              <a16:creationId xmlns:a16="http://schemas.microsoft.com/office/drawing/2014/main" xmlns="" id="{00000000-0008-0000-0500-000098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13" name="Text Box 25">
          <a:extLst>
            <a:ext uri="{FF2B5EF4-FFF2-40B4-BE49-F238E27FC236}">
              <a16:creationId xmlns:a16="http://schemas.microsoft.com/office/drawing/2014/main" xmlns="" id="{00000000-0008-0000-0500-000099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14" name="Text Box 26">
          <a:extLst>
            <a:ext uri="{FF2B5EF4-FFF2-40B4-BE49-F238E27FC236}">
              <a16:creationId xmlns:a16="http://schemas.microsoft.com/office/drawing/2014/main" xmlns="" id="{00000000-0008-0000-0500-00009A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15" name="Text Box 27">
          <a:extLst>
            <a:ext uri="{FF2B5EF4-FFF2-40B4-BE49-F238E27FC236}">
              <a16:creationId xmlns:a16="http://schemas.microsoft.com/office/drawing/2014/main" xmlns="" id="{00000000-0008-0000-0500-00009B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16" name="Text Box 28">
          <a:extLst>
            <a:ext uri="{FF2B5EF4-FFF2-40B4-BE49-F238E27FC236}">
              <a16:creationId xmlns:a16="http://schemas.microsoft.com/office/drawing/2014/main" xmlns="" id="{00000000-0008-0000-0500-00009C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17" name="Text Box 29">
          <a:extLst>
            <a:ext uri="{FF2B5EF4-FFF2-40B4-BE49-F238E27FC236}">
              <a16:creationId xmlns:a16="http://schemas.microsoft.com/office/drawing/2014/main" xmlns="" id="{00000000-0008-0000-0500-00009D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18" name="Text Box 14">
          <a:extLst>
            <a:ext uri="{FF2B5EF4-FFF2-40B4-BE49-F238E27FC236}">
              <a16:creationId xmlns:a16="http://schemas.microsoft.com/office/drawing/2014/main" xmlns="" id="{00000000-0008-0000-0500-00009E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19" name="Text Box 15">
          <a:extLst>
            <a:ext uri="{FF2B5EF4-FFF2-40B4-BE49-F238E27FC236}">
              <a16:creationId xmlns:a16="http://schemas.microsoft.com/office/drawing/2014/main" xmlns="" id="{00000000-0008-0000-0500-00009F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20" name="Text Box 16">
          <a:extLst>
            <a:ext uri="{FF2B5EF4-FFF2-40B4-BE49-F238E27FC236}">
              <a16:creationId xmlns:a16="http://schemas.microsoft.com/office/drawing/2014/main" xmlns="" id="{00000000-0008-0000-0500-0000A0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21" name="Text Box 17">
          <a:extLst>
            <a:ext uri="{FF2B5EF4-FFF2-40B4-BE49-F238E27FC236}">
              <a16:creationId xmlns:a16="http://schemas.microsoft.com/office/drawing/2014/main" xmlns="" id="{00000000-0008-0000-0500-0000A1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22" name="Text Box 18">
          <a:extLst>
            <a:ext uri="{FF2B5EF4-FFF2-40B4-BE49-F238E27FC236}">
              <a16:creationId xmlns:a16="http://schemas.microsoft.com/office/drawing/2014/main" xmlns="" id="{00000000-0008-0000-0500-0000A2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23" name="Text Box 19">
          <a:extLst>
            <a:ext uri="{FF2B5EF4-FFF2-40B4-BE49-F238E27FC236}">
              <a16:creationId xmlns:a16="http://schemas.microsoft.com/office/drawing/2014/main" xmlns="" id="{00000000-0008-0000-0500-0000A3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24" name="Text Box 20">
          <a:extLst>
            <a:ext uri="{FF2B5EF4-FFF2-40B4-BE49-F238E27FC236}">
              <a16:creationId xmlns:a16="http://schemas.microsoft.com/office/drawing/2014/main" xmlns="" id="{00000000-0008-0000-0500-0000A4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25" name="Text Box 21">
          <a:extLst>
            <a:ext uri="{FF2B5EF4-FFF2-40B4-BE49-F238E27FC236}">
              <a16:creationId xmlns:a16="http://schemas.microsoft.com/office/drawing/2014/main" xmlns="" id="{00000000-0008-0000-0500-0000A5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26" name="Text Box 14">
          <a:extLst>
            <a:ext uri="{FF2B5EF4-FFF2-40B4-BE49-F238E27FC236}">
              <a16:creationId xmlns:a16="http://schemas.microsoft.com/office/drawing/2014/main" xmlns="" id="{00000000-0008-0000-0500-0000A6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27" name="Text Box 15">
          <a:extLst>
            <a:ext uri="{FF2B5EF4-FFF2-40B4-BE49-F238E27FC236}">
              <a16:creationId xmlns:a16="http://schemas.microsoft.com/office/drawing/2014/main" xmlns="" id="{00000000-0008-0000-0500-0000A7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28" name="Text Box 16">
          <a:extLst>
            <a:ext uri="{FF2B5EF4-FFF2-40B4-BE49-F238E27FC236}">
              <a16:creationId xmlns:a16="http://schemas.microsoft.com/office/drawing/2014/main" xmlns="" id="{00000000-0008-0000-0500-0000A8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29" name="Text Box 17">
          <a:extLst>
            <a:ext uri="{FF2B5EF4-FFF2-40B4-BE49-F238E27FC236}">
              <a16:creationId xmlns:a16="http://schemas.microsoft.com/office/drawing/2014/main" xmlns="" id="{00000000-0008-0000-0500-0000A9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30" name="Text Box 18">
          <a:extLst>
            <a:ext uri="{FF2B5EF4-FFF2-40B4-BE49-F238E27FC236}">
              <a16:creationId xmlns:a16="http://schemas.microsoft.com/office/drawing/2014/main" xmlns="" id="{00000000-0008-0000-0500-0000AA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31" name="Text Box 19">
          <a:extLst>
            <a:ext uri="{FF2B5EF4-FFF2-40B4-BE49-F238E27FC236}">
              <a16:creationId xmlns:a16="http://schemas.microsoft.com/office/drawing/2014/main" xmlns="" id="{00000000-0008-0000-0500-0000AB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32" name="Text Box 20">
          <a:extLst>
            <a:ext uri="{FF2B5EF4-FFF2-40B4-BE49-F238E27FC236}">
              <a16:creationId xmlns:a16="http://schemas.microsoft.com/office/drawing/2014/main" xmlns="" id="{00000000-0008-0000-0500-0000AC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33" name="Text Box 21">
          <a:extLst>
            <a:ext uri="{FF2B5EF4-FFF2-40B4-BE49-F238E27FC236}">
              <a16:creationId xmlns:a16="http://schemas.microsoft.com/office/drawing/2014/main" xmlns="" id="{00000000-0008-0000-0500-0000AD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34" name="Text Box 22">
          <a:extLst>
            <a:ext uri="{FF2B5EF4-FFF2-40B4-BE49-F238E27FC236}">
              <a16:creationId xmlns:a16="http://schemas.microsoft.com/office/drawing/2014/main" xmlns="" id="{00000000-0008-0000-0500-0000AE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35" name="Text Box 23">
          <a:extLst>
            <a:ext uri="{FF2B5EF4-FFF2-40B4-BE49-F238E27FC236}">
              <a16:creationId xmlns:a16="http://schemas.microsoft.com/office/drawing/2014/main" xmlns="" id="{00000000-0008-0000-0500-0000AF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36" name="Text Box 24">
          <a:extLst>
            <a:ext uri="{FF2B5EF4-FFF2-40B4-BE49-F238E27FC236}">
              <a16:creationId xmlns:a16="http://schemas.microsoft.com/office/drawing/2014/main" xmlns="" id="{00000000-0008-0000-0500-0000B0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37" name="Text Box 25">
          <a:extLst>
            <a:ext uri="{FF2B5EF4-FFF2-40B4-BE49-F238E27FC236}">
              <a16:creationId xmlns:a16="http://schemas.microsoft.com/office/drawing/2014/main" xmlns="" id="{00000000-0008-0000-0500-0000B1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38" name="Text Box 26">
          <a:extLst>
            <a:ext uri="{FF2B5EF4-FFF2-40B4-BE49-F238E27FC236}">
              <a16:creationId xmlns:a16="http://schemas.microsoft.com/office/drawing/2014/main" xmlns="" id="{00000000-0008-0000-0500-0000B2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39" name="Text Box 27">
          <a:extLst>
            <a:ext uri="{FF2B5EF4-FFF2-40B4-BE49-F238E27FC236}">
              <a16:creationId xmlns:a16="http://schemas.microsoft.com/office/drawing/2014/main" xmlns="" id="{00000000-0008-0000-0500-0000B3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40" name="Text Box 28">
          <a:extLst>
            <a:ext uri="{FF2B5EF4-FFF2-40B4-BE49-F238E27FC236}">
              <a16:creationId xmlns:a16="http://schemas.microsoft.com/office/drawing/2014/main" xmlns="" id="{00000000-0008-0000-0500-0000B4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41" name="Text Box 29">
          <a:extLst>
            <a:ext uri="{FF2B5EF4-FFF2-40B4-BE49-F238E27FC236}">
              <a16:creationId xmlns:a16="http://schemas.microsoft.com/office/drawing/2014/main" xmlns="" id="{00000000-0008-0000-0500-0000B5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42" name="Text Box 14">
          <a:extLst>
            <a:ext uri="{FF2B5EF4-FFF2-40B4-BE49-F238E27FC236}">
              <a16:creationId xmlns:a16="http://schemas.microsoft.com/office/drawing/2014/main" xmlns="" id="{00000000-0008-0000-0500-0000B6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43" name="Text Box 15">
          <a:extLst>
            <a:ext uri="{FF2B5EF4-FFF2-40B4-BE49-F238E27FC236}">
              <a16:creationId xmlns:a16="http://schemas.microsoft.com/office/drawing/2014/main" xmlns="" id="{00000000-0008-0000-0500-0000B7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44" name="Text Box 16">
          <a:extLst>
            <a:ext uri="{FF2B5EF4-FFF2-40B4-BE49-F238E27FC236}">
              <a16:creationId xmlns:a16="http://schemas.microsoft.com/office/drawing/2014/main" xmlns="" id="{00000000-0008-0000-0500-0000B8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45" name="Text Box 17">
          <a:extLst>
            <a:ext uri="{FF2B5EF4-FFF2-40B4-BE49-F238E27FC236}">
              <a16:creationId xmlns:a16="http://schemas.microsoft.com/office/drawing/2014/main" xmlns="" id="{00000000-0008-0000-0500-0000B9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46" name="Text Box 18">
          <a:extLst>
            <a:ext uri="{FF2B5EF4-FFF2-40B4-BE49-F238E27FC236}">
              <a16:creationId xmlns:a16="http://schemas.microsoft.com/office/drawing/2014/main" xmlns="" id="{00000000-0008-0000-0500-0000BA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47" name="Text Box 19">
          <a:extLst>
            <a:ext uri="{FF2B5EF4-FFF2-40B4-BE49-F238E27FC236}">
              <a16:creationId xmlns:a16="http://schemas.microsoft.com/office/drawing/2014/main" xmlns="" id="{00000000-0008-0000-0500-0000BB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48" name="Text Box 20">
          <a:extLst>
            <a:ext uri="{FF2B5EF4-FFF2-40B4-BE49-F238E27FC236}">
              <a16:creationId xmlns:a16="http://schemas.microsoft.com/office/drawing/2014/main" xmlns="" id="{00000000-0008-0000-0500-0000BC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49" name="Text Box 21">
          <a:extLst>
            <a:ext uri="{FF2B5EF4-FFF2-40B4-BE49-F238E27FC236}">
              <a16:creationId xmlns:a16="http://schemas.microsoft.com/office/drawing/2014/main" xmlns="" id="{00000000-0008-0000-0500-0000BD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50" name="Text Box 14">
          <a:extLst>
            <a:ext uri="{FF2B5EF4-FFF2-40B4-BE49-F238E27FC236}">
              <a16:creationId xmlns:a16="http://schemas.microsoft.com/office/drawing/2014/main" xmlns="" id="{00000000-0008-0000-0500-0000BE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51" name="Text Box 15">
          <a:extLst>
            <a:ext uri="{FF2B5EF4-FFF2-40B4-BE49-F238E27FC236}">
              <a16:creationId xmlns:a16="http://schemas.microsoft.com/office/drawing/2014/main" xmlns="" id="{00000000-0008-0000-0500-0000BF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52" name="Text Box 16">
          <a:extLst>
            <a:ext uri="{FF2B5EF4-FFF2-40B4-BE49-F238E27FC236}">
              <a16:creationId xmlns:a16="http://schemas.microsoft.com/office/drawing/2014/main" xmlns="" id="{00000000-0008-0000-0500-0000C0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53" name="Text Box 17">
          <a:extLst>
            <a:ext uri="{FF2B5EF4-FFF2-40B4-BE49-F238E27FC236}">
              <a16:creationId xmlns:a16="http://schemas.microsoft.com/office/drawing/2014/main" xmlns="" id="{00000000-0008-0000-0500-0000C1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54" name="Text Box 18">
          <a:extLst>
            <a:ext uri="{FF2B5EF4-FFF2-40B4-BE49-F238E27FC236}">
              <a16:creationId xmlns:a16="http://schemas.microsoft.com/office/drawing/2014/main" xmlns="" id="{00000000-0008-0000-0500-0000C2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55" name="Text Box 19">
          <a:extLst>
            <a:ext uri="{FF2B5EF4-FFF2-40B4-BE49-F238E27FC236}">
              <a16:creationId xmlns:a16="http://schemas.microsoft.com/office/drawing/2014/main" xmlns="" id="{00000000-0008-0000-0500-0000C3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56" name="Text Box 20">
          <a:extLst>
            <a:ext uri="{FF2B5EF4-FFF2-40B4-BE49-F238E27FC236}">
              <a16:creationId xmlns:a16="http://schemas.microsoft.com/office/drawing/2014/main" xmlns="" id="{00000000-0008-0000-0500-0000C4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57" name="Text Box 21">
          <a:extLst>
            <a:ext uri="{FF2B5EF4-FFF2-40B4-BE49-F238E27FC236}">
              <a16:creationId xmlns:a16="http://schemas.microsoft.com/office/drawing/2014/main" xmlns="" id="{00000000-0008-0000-0500-0000C5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12</xdr:row>
      <xdr:rowOff>152400</xdr:rowOff>
    </xdr:to>
    <xdr:sp macro="" textlink="">
      <xdr:nvSpPr>
        <xdr:cNvPr id="2758" name="Text Box 22">
          <a:extLst>
            <a:ext uri="{FF2B5EF4-FFF2-40B4-BE49-F238E27FC236}">
              <a16:creationId xmlns:a16="http://schemas.microsoft.com/office/drawing/2014/main" xmlns="" id="{00000000-0008-0000-0500-0000C6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12</xdr:row>
      <xdr:rowOff>152400</xdr:rowOff>
    </xdr:to>
    <xdr:sp macro="" textlink="">
      <xdr:nvSpPr>
        <xdr:cNvPr id="2759" name="Text Box 23">
          <a:extLst>
            <a:ext uri="{FF2B5EF4-FFF2-40B4-BE49-F238E27FC236}">
              <a16:creationId xmlns:a16="http://schemas.microsoft.com/office/drawing/2014/main" xmlns="" id="{00000000-0008-0000-0500-0000C7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12</xdr:row>
      <xdr:rowOff>152400</xdr:rowOff>
    </xdr:to>
    <xdr:sp macro="" textlink="">
      <xdr:nvSpPr>
        <xdr:cNvPr id="2760" name="Text Box 24">
          <a:extLst>
            <a:ext uri="{FF2B5EF4-FFF2-40B4-BE49-F238E27FC236}">
              <a16:creationId xmlns:a16="http://schemas.microsoft.com/office/drawing/2014/main" xmlns="" id="{00000000-0008-0000-0500-0000C8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12</xdr:row>
      <xdr:rowOff>152400</xdr:rowOff>
    </xdr:to>
    <xdr:sp macro="" textlink="">
      <xdr:nvSpPr>
        <xdr:cNvPr id="2761" name="Text Box 25">
          <a:extLst>
            <a:ext uri="{FF2B5EF4-FFF2-40B4-BE49-F238E27FC236}">
              <a16:creationId xmlns:a16="http://schemas.microsoft.com/office/drawing/2014/main" xmlns="" id="{00000000-0008-0000-0500-0000C9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12</xdr:row>
      <xdr:rowOff>152400</xdr:rowOff>
    </xdr:to>
    <xdr:sp macro="" textlink="">
      <xdr:nvSpPr>
        <xdr:cNvPr id="2762" name="Text Box 26">
          <a:extLst>
            <a:ext uri="{FF2B5EF4-FFF2-40B4-BE49-F238E27FC236}">
              <a16:creationId xmlns:a16="http://schemas.microsoft.com/office/drawing/2014/main" xmlns="" id="{00000000-0008-0000-0500-0000CA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12</xdr:row>
      <xdr:rowOff>152400</xdr:rowOff>
    </xdr:to>
    <xdr:sp macro="" textlink="">
      <xdr:nvSpPr>
        <xdr:cNvPr id="2763" name="Text Box 27">
          <a:extLst>
            <a:ext uri="{FF2B5EF4-FFF2-40B4-BE49-F238E27FC236}">
              <a16:creationId xmlns:a16="http://schemas.microsoft.com/office/drawing/2014/main" xmlns="" id="{00000000-0008-0000-0500-0000CB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12</xdr:row>
      <xdr:rowOff>152400</xdr:rowOff>
    </xdr:to>
    <xdr:sp macro="" textlink="">
      <xdr:nvSpPr>
        <xdr:cNvPr id="2764" name="Text Box 28">
          <a:extLst>
            <a:ext uri="{FF2B5EF4-FFF2-40B4-BE49-F238E27FC236}">
              <a16:creationId xmlns:a16="http://schemas.microsoft.com/office/drawing/2014/main" xmlns="" id="{00000000-0008-0000-0500-0000CC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12</xdr:row>
      <xdr:rowOff>152400</xdr:rowOff>
    </xdr:to>
    <xdr:sp macro="" textlink="">
      <xdr:nvSpPr>
        <xdr:cNvPr id="2765" name="Text Box 29">
          <a:extLst>
            <a:ext uri="{FF2B5EF4-FFF2-40B4-BE49-F238E27FC236}">
              <a16:creationId xmlns:a16="http://schemas.microsoft.com/office/drawing/2014/main" xmlns="" id="{00000000-0008-0000-0500-0000CD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12</xdr:row>
      <xdr:rowOff>152400</xdr:rowOff>
    </xdr:to>
    <xdr:sp macro="" textlink="">
      <xdr:nvSpPr>
        <xdr:cNvPr id="2766" name="Text Box 14">
          <a:extLst>
            <a:ext uri="{FF2B5EF4-FFF2-40B4-BE49-F238E27FC236}">
              <a16:creationId xmlns:a16="http://schemas.microsoft.com/office/drawing/2014/main" xmlns="" id="{00000000-0008-0000-0500-0000CE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12</xdr:row>
      <xdr:rowOff>152400</xdr:rowOff>
    </xdr:to>
    <xdr:sp macro="" textlink="">
      <xdr:nvSpPr>
        <xdr:cNvPr id="2767" name="Text Box 15">
          <a:extLst>
            <a:ext uri="{FF2B5EF4-FFF2-40B4-BE49-F238E27FC236}">
              <a16:creationId xmlns:a16="http://schemas.microsoft.com/office/drawing/2014/main" xmlns="" id="{00000000-0008-0000-0500-0000CF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12</xdr:row>
      <xdr:rowOff>152400</xdr:rowOff>
    </xdr:to>
    <xdr:sp macro="" textlink="">
      <xdr:nvSpPr>
        <xdr:cNvPr id="2768" name="Text Box 16">
          <a:extLst>
            <a:ext uri="{FF2B5EF4-FFF2-40B4-BE49-F238E27FC236}">
              <a16:creationId xmlns:a16="http://schemas.microsoft.com/office/drawing/2014/main" xmlns="" id="{00000000-0008-0000-0500-0000D0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12</xdr:row>
      <xdr:rowOff>152400</xdr:rowOff>
    </xdr:to>
    <xdr:sp macro="" textlink="">
      <xdr:nvSpPr>
        <xdr:cNvPr id="2769" name="Text Box 17">
          <a:extLst>
            <a:ext uri="{FF2B5EF4-FFF2-40B4-BE49-F238E27FC236}">
              <a16:creationId xmlns:a16="http://schemas.microsoft.com/office/drawing/2014/main" xmlns="" id="{00000000-0008-0000-0500-0000D1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12</xdr:row>
      <xdr:rowOff>152400</xdr:rowOff>
    </xdr:to>
    <xdr:sp macro="" textlink="">
      <xdr:nvSpPr>
        <xdr:cNvPr id="2770" name="Text Box 18">
          <a:extLst>
            <a:ext uri="{FF2B5EF4-FFF2-40B4-BE49-F238E27FC236}">
              <a16:creationId xmlns:a16="http://schemas.microsoft.com/office/drawing/2014/main" xmlns="" id="{00000000-0008-0000-0500-0000D2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12</xdr:row>
      <xdr:rowOff>152400</xdr:rowOff>
    </xdr:to>
    <xdr:sp macro="" textlink="">
      <xdr:nvSpPr>
        <xdr:cNvPr id="2771" name="Text Box 19">
          <a:extLst>
            <a:ext uri="{FF2B5EF4-FFF2-40B4-BE49-F238E27FC236}">
              <a16:creationId xmlns:a16="http://schemas.microsoft.com/office/drawing/2014/main" xmlns="" id="{00000000-0008-0000-0500-0000D3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12</xdr:row>
      <xdr:rowOff>152400</xdr:rowOff>
    </xdr:to>
    <xdr:sp macro="" textlink="">
      <xdr:nvSpPr>
        <xdr:cNvPr id="2772" name="Text Box 20">
          <a:extLst>
            <a:ext uri="{FF2B5EF4-FFF2-40B4-BE49-F238E27FC236}">
              <a16:creationId xmlns:a16="http://schemas.microsoft.com/office/drawing/2014/main" xmlns="" id="{00000000-0008-0000-0500-0000D4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12</xdr:row>
      <xdr:rowOff>152400</xdr:rowOff>
    </xdr:to>
    <xdr:sp macro="" textlink="">
      <xdr:nvSpPr>
        <xdr:cNvPr id="2773" name="Text Box 21">
          <a:extLst>
            <a:ext uri="{FF2B5EF4-FFF2-40B4-BE49-F238E27FC236}">
              <a16:creationId xmlns:a16="http://schemas.microsoft.com/office/drawing/2014/main" xmlns="" id="{00000000-0008-0000-0500-0000D5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12</xdr:row>
      <xdr:rowOff>152400</xdr:rowOff>
    </xdr:to>
    <xdr:sp macro="" textlink="">
      <xdr:nvSpPr>
        <xdr:cNvPr id="2774" name="Text Box 14">
          <a:extLst>
            <a:ext uri="{FF2B5EF4-FFF2-40B4-BE49-F238E27FC236}">
              <a16:creationId xmlns:a16="http://schemas.microsoft.com/office/drawing/2014/main" xmlns="" id="{00000000-0008-0000-0500-0000D6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12</xdr:row>
      <xdr:rowOff>152400</xdr:rowOff>
    </xdr:to>
    <xdr:sp macro="" textlink="">
      <xdr:nvSpPr>
        <xdr:cNvPr id="2775" name="Text Box 15">
          <a:extLst>
            <a:ext uri="{FF2B5EF4-FFF2-40B4-BE49-F238E27FC236}">
              <a16:creationId xmlns:a16="http://schemas.microsoft.com/office/drawing/2014/main" xmlns="" id="{00000000-0008-0000-0500-0000D7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12</xdr:row>
      <xdr:rowOff>152400</xdr:rowOff>
    </xdr:to>
    <xdr:sp macro="" textlink="">
      <xdr:nvSpPr>
        <xdr:cNvPr id="2776" name="Text Box 16">
          <a:extLst>
            <a:ext uri="{FF2B5EF4-FFF2-40B4-BE49-F238E27FC236}">
              <a16:creationId xmlns:a16="http://schemas.microsoft.com/office/drawing/2014/main" xmlns="" id="{00000000-0008-0000-0500-0000D8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12</xdr:row>
      <xdr:rowOff>152400</xdr:rowOff>
    </xdr:to>
    <xdr:sp macro="" textlink="">
      <xdr:nvSpPr>
        <xdr:cNvPr id="2777" name="Text Box 17">
          <a:extLst>
            <a:ext uri="{FF2B5EF4-FFF2-40B4-BE49-F238E27FC236}">
              <a16:creationId xmlns:a16="http://schemas.microsoft.com/office/drawing/2014/main" xmlns="" id="{00000000-0008-0000-0500-0000D9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12</xdr:row>
      <xdr:rowOff>152400</xdr:rowOff>
    </xdr:to>
    <xdr:sp macro="" textlink="">
      <xdr:nvSpPr>
        <xdr:cNvPr id="2778" name="Text Box 18">
          <a:extLst>
            <a:ext uri="{FF2B5EF4-FFF2-40B4-BE49-F238E27FC236}">
              <a16:creationId xmlns:a16="http://schemas.microsoft.com/office/drawing/2014/main" xmlns="" id="{00000000-0008-0000-0500-0000DA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12</xdr:row>
      <xdr:rowOff>152400</xdr:rowOff>
    </xdr:to>
    <xdr:sp macro="" textlink="">
      <xdr:nvSpPr>
        <xdr:cNvPr id="2779" name="Text Box 19">
          <a:extLst>
            <a:ext uri="{FF2B5EF4-FFF2-40B4-BE49-F238E27FC236}">
              <a16:creationId xmlns:a16="http://schemas.microsoft.com/office/drawing/2014/main" xmlns="" id="{00000000-0008-0000-0500-0000DB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12</xdr:row>
      <xdr:rowOff>152400</xdr:rowOff>
    </xdr:to>
    <xdr:sp macro="" textlink="">
      <xdr:nvSpPr>
        <xdr:cNvPr id="2780" name="Text Box 20">
          <a:extLst>
            <a:ext uri="{FF2B5EF4-FFF2-40B4-BE49-F238E27FC236}">
              <a16:creationId xmlns:a16="http://schemas.microsoft.com/office/drawing/2014/main" xmlns="" id="{00000000-0008-0000-0500-0000DC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12</xdr:row>
      <xdr:rowOff>152400</xdr:rowOff>
    </xdr:to>
    <xdr:sp macro="" textlink="">
      <xdr:nvSpPr>
        <xdr:cNvPr id="2781" name="Text Box 21">
          <a:extLst>
            <a:ext uri="{FF2B5EF4-FFF2-40B4-BE49-F238E27FC236}">
              <a16:creationId xmlns:a16="http://schemas.microsoft.com/office/drawing/2014/main" xmlns="" id="{00000000-0008-0000-0500-0000DD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82" name="Text Box 22">
          <a:extLst>
            <a:ext uri="{FF2B5EF4-FFF2-40B4-BE49-F238E27FC236}">
              <a16:creationId xmlns:a16="http://schemas.microsoft.com/office/drawing/2014/main" xmlns="" id="{00000000-0008-0000-0500-0000DE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83" name="Text Box 23">
          <a:extLst>
            <a:ext uri="{FF2B5EF4-FFF2-40B4-BE49-F238E27FC236}">
              <a16:creationId xmlns:a16="http://schemas.microsoft.com/office/drawing/2014/main" xmlns="" id="{00000000-0008-0000-0500-0000DF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84" name="Text Box 24">
          <a:extLst>
            <a:ext uri="{FF2B5EF4-FFF2-40B4-BE49-F238E27FC236}">
              <a16:creationId xmlns:a16="http://schemas.microsoft.com/office/drawing/2014/main" xmlns="" id="{00000000-0008-0000-0500-0000E0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85" name="Text Box 25">
          <a:extLst>
            <a:ext uri="{FF2B5EF4-FFF2-40B4-BE49-F238E27FC236}">
              <a16:creationId xmlns:a16="http://schemas.microsoft.com/office/drawing/2014/main" xmlns="" id="{00000000-0008-0000-0500-0000E1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86" name="Text Box 26">
          <a:extLst>
            <a:ext uri="{FF2B5EF4-FFF2-40B4-BE49-F238E27FC236}">
              <a16:creationId xmlns:a16="http://schemas.microsoft.com/office/drawing/2014/main" xmlns="" id="{00000000-0008-0000-0500-0000E2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87" name="Text Box 27">
          <a:extLst>
            <a:ext uri="{FF2B5EF4-FFF2-40B4-BE49-F238E27FC236}">
              <a16:creationId xmlns:a16="http://schemas.microsoft.com/office/drawing/2014/main" xmlns="" id="{00000000-0008-0000-0500-0000E3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88" name="Text Box 28">
          <a:extLst>
            <a:ext uri="{FF2B5EF4-FFF2-40B4-BE49-F238E27FC236}">
              <a16:creationId xmlns:a16="http://schemas.microsoft.com/office/drawing/2014/main" xmlns="" id="{00000000-0008-0000-0500-0000E4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89" name="Text Box 29">
          <a:extLst>
            <a:ext uri="{FF2B5EF4-FFF2-40B4-BE49-F238E27FC236}">
              <a16:creationId xmlns:a16="http://schemas.microsoft.com/office/drawing/2014/main" xmlns="" id="{00000000-0008-0000-0500-0000E5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90" name="Text Box 14">
          <a:extLst>
            <a:ext uri="{FF2B5EF4-FFF2-40B4-BE49-F238E27FC236}">
              <a16:creationId xmlns:a16="http://schemas.microsoft.com/office/drawing/2014/main" xmlns="" id="{00000000-0008-0000-0500-0000E6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91" name="Text Box 15">
          <a:extLst>
            <a:ext uri="{FF2B5EF4-FFF2-40B4-BE49-F238E27FC236}">
              <a16:creationId xmlns:a16="http://schemas.microsoft.com/office/drawing/2014/main" xmlns="" id="{00000000-0008-0000-0500-0000E7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92" name="Text Box 16">
          <a:extLst>
            <a:ext uri="{FF2B5EF4-FFF2-40B4-BE49-F238E27FC236}">
              <a16:creationId xmlns:a16="http://schemas.microsoft.com/office/drawing/2014/main" xmlns="" id="{00000000-0008-0000-0500-0000E8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93" name="Text Box 17">
          <a:extLst>
            <a:ext uri="{FF2B5EF4-FFF2-40B4-BE49-F238E27FC236}">
              <a16:creationId xmlns:a16="http://schemas.microsoft.com/office/drawing/2014/main" xmlns="" id="{00000000-0008-0000-0500-0000E9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94" name="Text Box 18">
          <a:extLst>
            <a:ext uri="{FF2B5EF4-FFF2-40B4-BE49-F238E27FC236}">
              <a16:creationId xmlns:a16="http://schemas.microsoft.com/office/drawing/2014/main" xmlns="" id="{00000000-0008-0000-0500-0000EA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95" name="Text Box 19">
          <a:extLst>
            <a:ext uri="{FF2B5EF4-FFF2-40B4-BE49-F238E27FC236}">
              <a16:creationId xmlns:a16="http://schemas.microsoft.com/office/drawing/2014/main" xmlns="" id="{00000000-0008-0000-0500-0000EB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96" name="Text Box 20">
          <a:extLst>
            <a:ext uri="{FF2B5EF4-FFF2-40B4-BE49-F238E27FC236}">
              <a16:creationId xmlns:a16="http://schemas.microsoft.com/office/drawing/2014/main" xmlns="" id="{00000000-0008-0000-0500-0000EC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97" name="Text Box 21">
          <a:extLst>
            <a:ext uri="{FF2B5EF4-FFF2-40B4-BE49-F238E27FC236}">
              <a16:creationId xmlns:a16="http://schemas.microsoft.com/office/drawing/2014/main" xmlns="" id="{00000000-0008-0000-0500-0000ED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98" name="Text Box 14">
          <a:extLst>
            <a:ext uri="{FF2B5EF4-FFF2-40B4-BE49-F238E27FC236}">
              <a16:creationId xmlns:a16="http://schemas.microsoft.com/office/drawing/2014/main" xmlns="" id="{00000000-0008-0000-0500-0000EE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799" name="Text Box 15">
          <a:extLst>
            <a:ext uri="{FF2B5EF4-FFF2-40B4-BE49-F238E27FC236}">
              <a16:creationId xmlns:a16="http://schemas.microsoft.com/office/drawing/2014/main" xmlns="" id="{00000000-0008-0000-0500-0000EF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00" name="Text Box 16">
          <a:extLst>
            <a:ext uri="{FF2B5EF4-FFF2-40B4-BE49-F238E27FC236}">
              <a16:creationId xmlns:a16="http://schemas.microsoft.com/office/drawing/2014/main" xmlns="" id="{00000000-0008-0000-0500-0000F0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01" name="Text Box 17">
          <a:extLst>
            <a:ext uri="{FF2B5EF4-FFF2-40B4-BE49-F238E27FC236}">
              <a16:creationId xmlns:a16="http://schemas.microsoft.com/office/drawing/2014/main" xmlns="" id="{00000000-0008-0000-0500-0000F1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02" name="Text Box 18">
          <a:extLst>
            <a:ext uri="{FF2B5EF4-FFF2-40B4-BE49-F238E27FC236}">
              <a16:creationId xmlns:a16="http://schemas.microsoft.com/office/drawing/2014/main" xmlns="" id="{00000000-0008-0000-0500-0000F2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03" name="Text Box 19">
          <a:extLst>
            <a:ext uri="{FF2B5EF4-FFF2-40B4-BE49-F238E27FC236}">
              <a16:creationId xmlns:a16="http://schemas.microsoft.com/office/drawing/2014/main" xmlns="" id="{00000000-0008-0000-0500-0000F3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04" name="Text Box 20">
          <a:extLst>
            <a:ext uri="{FF2B5EF4-FFF2-40B4-BE49-F238E27FC236}">
              <a16:creationId xmlns:a16="http://schemas.microsoft.com/office/drawing/2014/main" xmlns="" id="{00000000-0008-0000-0500-0000F4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05" name="Text Box 21">
          <a:extLst>
            <a:ext uri="{FF2B5EF4-FFF2-40B4-BE49-F238E27FC236}">
              <a16:creationId xmlns:a16="http://schemas.microsoft.com/office/drawing/2014/main" xmlns="" id="{00000000-0008-0000-0500-0000F5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06" name="Text Box 22">
          <a:extLst>
            <a:ext uri="{FF2B5EF4-FFF2-40B4-BE49-F238E27FC236}">
              <a16:creationId xmlns:a16="http://schemas.microsoft.com/office/drawing/2014/main" xmlns="" id="{00000000-0008-0000-0500-0000F6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07" name="Text Box 23">
          <a:extLst>
            <a:ext uri="{FF2B5EF4-FFF2-40B4-BE49-F238E27FC236}">
              <a16:creationId xmlns:a16="http://schemas.microsoft.com/office/drawing/2014/main" xmlns="" id="{00000000-0008-0000-0500-0000F7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08" name="Text Box 24">
          <a:extLst>
            <a:ext uri="{FF2B5EF4-FFF2-40B4-BE49-F238E27FC236}">
              <a16:creationId xmlns:a16="http://schemas.microsoft.com/office/drawing/2014/main" xmlns="" id="{00000000-0008-0000-0500-0000F8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09" name="Text Box 25">
          <a:extLst>
            <a:ext uri="{FF2B5EF4-FFF2-40B4-BE49-F238E27FC236}">
              <a16:creationId xmlns:a16="http://schemas.microsoft.com/office/drawing/2014/main" xmlns="" id="{00000000-0008-0000-0500-0000F9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10" name="Text Box 26">
          <a:extLst>
            <a:ext uri="{FF2B5EF4-FFF2-40B4-BE49-F238E27FC236}">
              <a16:creationId xmlns:a16="http://schemas.microsoft.com/office/drawing/2014/main" xmlns="" id="{00000000-0008-0000-0500-0000FA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11" name="Text Box 27">
          <a:extLst>
            <a:ext uri="{FF2B5EF4-FFF2-40B4-BE49-F238E27FC236}">
              <a16:creationId xmlns:a16="http://schemas.microsoft.com/office/drawing/2014/main" xmlns="" id="{00000000-0008-0000-0500-0000FB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12" name="Text Box 28">
          <a:extLst>
            <a:ext uri="{FF2B5EF4-FFF2-40B4-BE49-F238E27FC236}">
              <a16:creationId xmlns:a16="http://schemas.microsoft.com/office/drawing/2014/main" xmlns="" id="{00000000-0008-0000-0500-0000FC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13" name="Text Box 29">
          <a:extLst>
            <a:ext uri="{FF2B5EF4-FFF2-40B4-BE49-F238E27FC236}">
              <a16:creationId xmlns:a16="http://schemas.microsoft.com/office/drawing/2014/main" xmlns="" id="{00000000-0008-0000-0500-0000FD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14" name="Text Box 14">
          <a:extLst>
            <a:ext uri="{FF2B5EF4-FFF2-40B4-BE49-F238E27FC236}">
              <a16:creationId xmlns:a16="http://schemas.microsoft.com/office/drawing/2014/main" xmlns="" id="{00000000-0008-0000-0500-0000FE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15" name="Text Box 15">
          <a:extLst>
            <a:ext uri="{FF2B5EF4-FFF2-40B4-BE49-F238E27FC236}">
              <a16:creationId xmlns:a16="http://schemas.microsoft.com/office/drawing/2014/main" xmlns="" id="{00000000-0008-0000-0500-0000FF0A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16" name="Text Box 16">
          <a:extLst>
            <a:ext uri="{FF2B5EF4-FFF2-40B4-BE49-F238E27FC236}">
              <a16:creationId xmlns:a16="http://schemas.microsoft.com/office/drawing/2014/main" xmlns="" id="{00000000-0008-0000-0500-000000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17" name="Text Box 17">
          <a:extLst>
            <a:ext uri="{FF2B5EF4-FFF2-40B4-BE49-F238E27FC236}">
              <a16:creationId xmlns:a16="http://schemas.microsoft.com/office/drawing/2014/main" xmlns="" id="{00000000-0008-0000-0500-000001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18" name="Text Box 18">
          <a:extLst>
            <a:ext uri="{FF2B5EF4-FFF2-40B4-BE49-F238E27FC236}">
              <a16:creationId xmlns:a16="http://schemas.microsoft.com/office/drawing/2014/main" xmlns="" id="{00000000-0008-0000-0500-000002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19" name="Text Box 19">
          <a:extLst>
            <a:ext uri="{FF2B5EF4-FFF2-40B4-BE49-F238E27FC236}">
              <a16:creationId xmlns:a16="http://schemas.microsoft.com/office/drawing/2014/main" xmlns="" id="{00000000-0008-0000-0500-000003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20" name="Text Box 20">
          <a:extLst>
            <a:ext uri="{FF2B5EF4-FFF2-40B4-BE49-F238E27FC236}">
              <a16:creationId xmlns:a16="http://schemas.microsoft.com/office/drawing/2014/main" xmlns="" id="{00000000-0008-0000-0500-000004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21" name="Text Box 21">
          <a:extLst>
            <a:ext uri="{FF2B5EF4-FFF2-40B4-BE49-F238E27FC236}">
              <a16:creationId xmlns:a16="http://schemas.microsoft.com/office/drawing/2014/main" xmlns="" id="{00000000-0008-0000-0500-000005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22" name="Text Box 14">
          <a:extLst>
            <a:ext uri="{FF2B5EF4-FFF2-40B4-BE49-F238E27FC236}">
              <a16:creationId xmlns:a16="http://schemas.microsoft.com/office/drawing/2014/main" xmlns="" id="{00000000-0008-0000-0500-000006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23" name="Text Box 15">
          <a:extLst>
            <a:ext uri="{FF2B5EF4-FFF2-40B4-BE49-F238E27FC236}">
              <a16:creationId xmlns:a16="http://schemas.microsoft.com/office/drawing/2014/main" xmlns="" id="{00000000-0008-0000-0500-000007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24" name="Text Box 16">
          <a:extLst>
            <a:ext uri="{FF2B5EF4-FFF2-40B4-BE49-F238E27FC236}">
              <a16:creationId xmlns:a16="http://schemas.microsoft.com/office/drawing/2014/main" xmlns="" id="{00000000-0008-0000-0500-000008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25" name="Text Box 17">
          <a:extLst>
            <a:ext uri="{FF2B5EF4-FFF2-40B4-BE49-F238E27FC236}">
              <a16:creationId xmlns:a16="http://schemas.microsoft.com/office/drawing/2014/main" xmlns="" id="{00000000-0008-0000-0500-000009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26" name="Text Box 18">
          <a:extLst>
            <a:ext uri="{FF2B5EF4-FFF2-40B4-BE49-F238E27FC236}">
              <a16:creationId xmlns:a16="http://schemas.microsoft.com/office/drawing/2014/main" xmlns="" id="{00000000-0008-0000-0500-00000A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27" name="Text Box 19">
          <a:extLst>
            <a:ext uri="{FF2B5EF4-FFF2-40B4-BE49-F238E27FC236}">
              <a16:creationId xmlns:a16="http://schemas.microsoft.com/office/drawing/2014/main" xmlns="" id="{00000000-0008-0000-0500-00000B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28" name="Text Box 20">
          <a:extLst>
            <a:ext uri="{FF2B5EF4-FFF2-40B4-BE49-F238E27FC236}">
              <a16:creationId xmlns:a16="http://schemas.microsoft.com/office/drawing/2014/main" xmlns="" id="{00000000-0008-0000-0500-00000C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29" name="Text Box 21">
          <a:extLst>
            <a:ext uri="{FF2B5EF4-FFF2-40B4-BE49-F238E27FC236}">
              <a16:creationId xmlns:a16="http://schemas.microsoft.com/office/drawing/2014/main" xmlns="" id="{00000000-0008-0000-0500-00000D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30" name="Text Box 22">
          <a:extLst>
            <a:ext uri="{FF2B5EF4-FFF2-40B4-BE49-F238E27FC236}">
              <a16:creationId xmlns:a16="http://schemas.microsoft.com/office/drawing/2014/main" xmlns="" id="{00000000-0008-0000-0500-00000E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31" name="Text Box 23">
          <a:extLst>
            <a:ext uri="{FF2B5EF4-FFF2-40B4-BE49-F238E27FC236}">
              <a16:creationId xmlns:a16="http://schemas.microsoft.com/office/drawing/2014/main" xmlns="" id="{00000000-0008-0000-0500-00000F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32" name="Text Box 24">
          <a:extLst>
            <a:ext uri="{FF2B5EF4-FFF2-40B4-BE49-F238E27FC236}">
              <a16:creationId xmlns:a16="http://schemas.microsoft.com/office/drawing/2014/main" xmlns="" id="{00000000-0008-0000-0500-000010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33" name="Text Box 25">
          <a:extLst>
            <a:ext uri="{FF2B5EF4-FFF2-40B4-BE49-F238E27FC236}">
              <a16:creationId xmlns:a16="http://schemas.microsoft.com/office/drawing/2014/main" xmlns="" id="{00000000-0008-0000-0500-000011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34" name="Text Box 26">
          <a:extLst>
            <a:ext uri="{FF2B5EF4-FFF2-40B4-BE49-F238E27FC236}">
              <a16:creationId xmlns:a16="http://schemas.microsoft.com/office/drawing/2014/main" xmlns="" id="{00000000-0008-0000-0500-000012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35" name="Text Box 27">
          <a:extLst>
            <a:ext uri="{FF2B5EF4-FFF2-40B4-BE49-F238E27FC236}">
              <a16:creationId xmlns:a16="http://schemas.microsoft.com/office/drawing/2014/main" xmlns="" id="{00000000-0008-0000-0500-000013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36" name="Text Box 28">
          <a:extLst>
            <a:ext uri="{FF2B5EF4-FFF2-40B4-BE49-F238E27FC236}">
              <a16:creationId xmlns:a16="http://schemas.microsoft.com/office/drawing/2014/main" xmlns="" id="{00000000-0008-0000-0500-000014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37" name="Text Box 29">
          <a:extLst>
            <a:ext uri="{FF2B5EF4-FFF2-40B4-BE49-F238E27FC236}">
              <a16:creationId xmlns:a16="http://schemas.microsoft.com/office/drawing/2014/main" xmlns="" id="{00000000-0008-0000-0500-000015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38" name="Text Box 14">
          <a:extLst>
            <a:ext uri="{FF2B5EF4-FFF2-40B4-BE49-F238E27FC236}">
              <a16:creationId xmlns:a16="http://schemas.microsoft.com/office/drawing/2014/main" xmlns="" id="{00000000-0008-0000-0500-000016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39" name="Text Box 15">
          <a:extLst>
            <a:ext uri="{FF2B5EF4-FFF2-40B4-BE49-F238E27FC236}">
              <a16:creationId xmlns:a16="http://schemas.microsoft.com/office/drawing/2014/main" xmlns="" id="{00000000-0008-0000-0500-000017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40" name="Text Box 16">
          <a:extLst>
            <a:ext uri="{FF2B5EF4-FFF2-40B4-BE49-F238E27FC236}">
              <a16:creationId xmlns:a16="http://schemas.microsoft.com/office/drawing/2014/main" xmlns="" id="{00000000-0008-0000-0500-000018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41" name="Text Box 17">
          <a:extLst>
            <a:ext uri="{FF2B5EF4-FFF2-40B4-BE49-F238E27FC236}">
              <a16:creationId xmlns:a16="http://schemas.microsoft.com/office/drawing/2014/main" xmlns="" id="{00000000-0008-0000-0500-000019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42" name="Text Box 18">
          <a:extLst>
            <a:ext uri="{FF2B5EF4-FFF2-40B4-BE49-F238E27FC236}">
              <a16:creationId xmlns:a16="http://schemas.microsoft.com/office/drawing/2014/main" xmlns="" id="{00000000-0008-0000-0500-00001A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43" name="Text Box 19">
          <a:extLst>
            <a:ext uri="{FF2B5EF4-FFF2-40B4-BE49-F238E27FC236}">
              <a16:creationId xmlns:a16="http://schemas.microsoft.com/office/drawing/2014/main" xmlns="" id="{00000000-0008-0000-0500-00001B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44" name="Text Box 20">
          <a:extLst>
            <a:ext uri="{FF2B5EF4-FFF2-40B4-BE49-F238E27FC236}">
              <a16:creationId xmlns:a16="http://schemas.microsoft.com/office/drawing/2014/main" xmlns="" id="{00000000-0008-0000-0500-00001C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45" name="Text Box 21">
          <a:extLst>
            <a:ext uri="{FF2B5EF4-FFF2-40B4-BE49-F238E27FC236}">
              <a16:creationId xmlns:a16="http://schemas.microsoft.com/office/drawing/2014/main" xmlns="" id="{00000000-0008-0000-0500-00001D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46" name="Text Box 14">
          <a:extLst>
            <a:ext uri="{FF2B5EF4-FFF2-40B4-BE49-F238E27FC236}">
              <a16:creationId xmlns:a16="http://schemas.microsoft.com/office/drawing/2014/main" xmlns="" id="{00000000-0008-0000-0500-00001E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47" name="Text Box 15">
          <a:extLst>
            <a:ext uri="{FF2B5EF4-FFF2-40B4-BE49-F238E27FC236}">
              <a16:creationId xmlns:a16="http://schemas.microsoft.com/office/drawing/2014/main" xmlns="" id="{00000000-0008-0000-0500-00001F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48" name="Text Box 16">
          <a:extLst>
            <a:ext uri="{FF2B5EF4-FFF2-40B4-BE49-F238E27FC236}">
              <a16:creationId xmlns:a16="http://schemas.microsoft.com/office/drawing/2014/main" xmlns="" id="{00000000-0008-0000-0500-000020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49" name="Text Box 17">
          <a:extLst>
            <a:ext uri="{FF2B5EF4-FFF2-40B4-BE49-F238E27FC236}">
              <a16:creationId xmlns:a16="http://schemas.microsoft.com/office/drawing/2014/main" xmlns="" id="{00000000-0008-0000-0500-000021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50" name="Text Box 18">
          <a:extLst>
            <a:ext uri="{FF2B5EF4-FFF2-40B4-BE49-F238E27FC236}">
              <a16:creationId xmlns:a16="http://schemas.microsoft.com/office/drawing/2014/main" xmlns="" id="{00000000-0008-0000-0500-000022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51" name="Text Box 19">
          <a:extLst>
            <a:ext uri="{FF2B5EF4-FFF2-40B4-BE49-F238E27FC236}">
              <a16:creationId xmlns:a16="http://schemas.microsoft.com/office/drawing/2014/main" xmlns="" id="{00000000-0008-0000-0500-000023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52" name="Text Box 20">
          <a:extLst>
            <a:ext uri="{FF2B5EF4-FFF2-40B4-BE49-F238E27FC236}">
              <a16:creationId xmlns:a16="http://schemas.microsoft.com/office/drawing/2014/main" xmlns="" id="{00000000-0008-0000-0500-000024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53" name="Text Box 21">
          <a:extLst>
            <a:ext uri="{FF2B5EF4-FFF2-40B4-BE49-F238E27FC236}">
              <a16:creationId xmlns:a16="http://schemas.microsoft.com/office/drawing/2014/main" xmlns="" id="{00000000-0008-0000-0500-000025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54" name="Text Box 22">
          <a:extLst>
            <a:ext uri="{FF2B5EF4-FFF2-40B4-BE49-F238E27FC236}">
              <a16:creationId xmlns:a16="http://schemas.microsoft.com/office/drawing/2014/main" xmlns="" id="{00000000-0008-0000-0500-000026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55" name="Text Box 23">
          <a:extLst>
            <a:ext uri="{FF2B5EF4-FFF2-40B4-BE49-F238E27FC236}">
              <a16:creationId xmlns:a16="http://schemas.microsoft.com/office/drawing/2014/main" xmlns="" id="{00000000-0008-0000-0500-000027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56" name="Text Box 24">
          <a:extLst>
            <a:ext uri="{FF2B5EF4-FFF2-40B4-BE49-F238E27FC236}">
              <a16:creationId xmlns:a16="http://schemas.microsoft.com/office/drawing/2014/main" xmlns="" id="{00000000-0008-0000-0500-000028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57" name="Text Box 25">
          <a:extLst>
            <a:ext uri="{FF2B5EF4-FFF2-40B4-BE49-F238E27FC236}">
              <a16:creationId xmlns:a16="http://schemas.microsoft.com/office/drawing/2014/main" xmlns="" id="{00000000-0008-0000-0500-000029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58" name="Text Box 26">
          <a:extLst>
            <a:ext uri="{FF2B5EF4-FFF2-40B4-BE49-F238E27FC236}">
              <a16:creationId xmlns:a16="http://schemas.microsoft.com/office/drawing/2014/main" xmlns="" id="{00000000-0008-0000-0500-00002A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59" name="Text Box 27">
          <a:extLst>
            <a:ext uri="{FF2B5EF4-FFF2-40B4-BE49-F238E27FC236}">
              <a16:creationId xmlns:a16="http://schemas.microsoft.com/office/drawing/2014/main" xmlns="" id="{00000000-0008-0000-0500-00002B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60" name="Text Box 28">
          <a:extLst>
            <a:ext uri="{FF2B5EF4-FFF2-40B4-BE49-F238E27FC236}">
              <a16:creationId xmlns:a16="http://schemas.microsoft.com/office/drawing/2014/main" xmlns="" id="{00000000-0008-0000-0500-00002C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61" name="Text Box 29">
          <a:extLst>
            <a:ext uri="{FF2B5EF4-FFF2-40B4-BE49-F238E27FC236}">
              <a16:creationId xmlns:a16="http://schemas.microsoft.com/office/drawing/2014/main" xmlns="" id="{00000000-0008-0000-0500-00002D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62" name="Text Box 14">
          <a:extLst>
            <a:ext uri="{FF2B5EF4-FFF2-40B4-BE49-F238E27FC236}">
              <a16:creationId xmlns:a16="http://schemas.microsoft.com/office/drawing/2014/main" xmlns="" id="{00000000-0008-0000-0500-00002E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63" name="Text Box 15">
          <a:extLst>
            <a:ext uri="{FF2B5EF4-FFF2-40B4-BE49-F238E27FC236}">
              <a16:creationId xmlns:a16="http://schemas.microsoft.com/office/drawing/2014/main" xmlns="" id="{00000000-0008-0000-0500-00002F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64" name="Text Box 16">
          <a:extLst>
            <a:ext uri="{FF2B5EF4-FFF2-40B4-BE49-F238E27FC236}">
              <a16:creationId xmlns:a16="http://schemas.microsoft.com/office/drawing/2014/main" xmlns="" id="{00000000-0008-0000-0500-000030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65" name="Text Box 17">
          <a:extLst>
            <a:ext uri="{FF2B5EF4-FFF2-40B4-BE49-F238E27FC236}">
              <a16:creationId xmlns:a16="http://schemas.microsoft.com/office/drawing/2014/main" xmlns="" id="{00000000-0008-0000-0500-000031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66" name="Text Box 18">
          <a:extLst>
            <a:ext uri="{FF2B5EF4-FFF2-40B4-BE49-F238E27FC236}">
              <a16:creationId xmlns:a16="http://schemas.microsoft.com/office/drawing/2014/main" xmlns="" id="{00000000-0008-0000-0500-000032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67" name="Text Box 19">
          <a:extLst>
            <a:ext uri="{FF2B5EF4-FFF2-40B4-BE49-F238E27FC236}">
              <a16:creationId xmlns:a16="http://schemas.microsoft.com/office/drawing/2014/main" xmlns="" id="{00000000-0008-0000-0500-000033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68" name="Text Box 20">
          <a:extLst>
            <a:ext uri="{FF2B5EF4-FFF2-40B4-BE49-F238E27FC236}">
              <a16:creationId xmlns:a16="http://schemas.microsoft.com/office/drawing/2014/main" xmlns="" id="{00000000-0008-0000-0500-000034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69" name="Text Box 21">
          <a:extLst>
            <a:ext uri="{FF2B5EF4-FFF2-40B4-BE49-F238E27FC236}">
              <a16:creationId xmlns:a16="http://schemas.microsoft.com/office/drawing/2014/main" xmlns="" id="{00000000-0008-0000-0500-000035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70" name="Text Box 14">
          <a:extLst>
            <a:ext uri="{FF2B5EF4-FFF2-40B4-BE49-F238E27FC236}">
              <a16:creationId xmlns:a16="http://schemas.microsoft.com/office/drawing/2014/main" xmlns="" id="{00000000-0008-0000-0500-000036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71" name="Text Box 15">
          <a:extLst>
            <a:ext uri="{FF2B5EF4-FFF2-40B4-BE49-F238E27FC236}">
              <a16:creationId xmlns:a16="http://schemas.microsoft.com/office/drawing/2014/main" xmlns="" id="{00000000-0008-0000-0500-000037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72" name="Text Box 16">
          <a:extLst>
            <a:ext uri="{FF2B5EF4-FFF2-40B4-BE49-F238E27FC236}">
              <a16:creationId xmlns:a16="http://schemas.microsoft.com/office/drawing/2014/main" xmlns="" id="{00000000-0008-0000-0500-000038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73" name="Text Box 17">
          <a:extLst>
            <a:ext uri="{FF2B5EF4-FFF2-40B4-BE49-F238E27FC236}">
              <a16:creationId xmlns:a16="http://schemas.microsoft.com/office/drawing/2014/main" xmlns="" id="{00000000-0008-0000-0500-000039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74" name="Text Box 18">
          <a:extLst>
            <a:ext uri="{FF2B5EF4-FFF2-40B4-BE49-F238E27FC236}">
              <a16:creationId xmlns:a16="http://schemas.microsoft.com/office/drawing/2014/main" xmlns="" id="{00000000-0008-0000-0500-00003A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75" name="Text Box 19">
          <a:extLst>
            <a:ext uri="{FF2B5EF4-FFF2-40B4-BE49-F238E27FC236}">
              <a16:creationId xmlns:a16="http://schemas.microsoft.com/office/drawing/2014/main" xmlns="" id="{00000000-0008-0000-0500-00003B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2</xdr:col>
      <xdr:colOff>0</xdr:colOff>
      <xdr:row>13</xdr:row>
      <xdr:rowOff>85725</xdr:rowOff>
    </xdr:to>
    <xdr:sp macro="" textlink="">
      <xdr:nvSpPr>
        <xdr:cNvPr id="2876" name="Text Box 20">
          <a:extLst>
            <a:ext uri="{FF2B5EF4-FFF2-40B4-BE49-F238E27FC236}">
              <a16:creationId xmlns:a16="http://schemas.microsoft.com/office/drawing/2014/main" xmlns="" id="{00000000-0008-0000-0500-00003C0B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114300</xdr:colOff>
      <xdr:row>18</xdr:row>
      <xdr:rowOff>85725</xdr:rowOff>
    </xdr:from>
    <xdr:to>
      <xdr:col>10</xdr:col>
      <xdr:colOff>533400</xdr:colOff>
      <xdr:row>20</xdr:row>
      <xdr:rowOff>9525</xdr:rowOff>
    </xdr:to>
    <xdr:sp macro="" textlink="">
      <xdr:nvSpPr>
        <xdr:cNvPr id="2877" name="Text Box 21">
          <a:extLst>
            <a:ext uri="{FF2B5EF4-FFF2-40B4-BE49-F238E27FC236}">
              <a16:creationId xmlns:a16="http://schemas.microsoft.com/office/drawing/2014/main" xmlns="" id="{00000000-0008-0000-0500-00003D0B0000}"/>
            </a:ext>
          </a:extLst>
        </xdr:cNvPr>
        <xdr:cNvSpPr txBox="1">
          <a:spLocks noChangeArrowheads="1"/>
        </xdr:cNvSpPr>
      </xdr:nvSpPr>
      <xdr:spPr bwMode="auto">
        <a:xfrm>
          <a:off x="6543675" y="4543425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878" name="Text Box 22">
          <a:extLst>
            <a:ext uri="{FF2B5EF4-FFF2-40B4-BE49-F238E27FC236}">
              <a16:creationId xmlns:a16="http://schemas.microsoft.com/office/drawing/2014/main" xmlns="" id="{00000000-0008-0000-0500-00003E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879" name="Text Box 23">
          <a:extLst>
            <a:ext uri="{FF2B5EF4-FFF2-40B4-BE49-F238E27FC236}">
              <a16:creationId xmlns:a16="http://schemas.microsoft.com/office/drawing/2014/main" xmlns="" id="{00000000-0008-0000-0500-00003F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880" name="Text Box 24">
          <a:extLst>
            <a:ext uri="{FF2B5EF4-FFF2-40B4-BE49-F238E27FC236}">
              <a16:creationId xmlns:a16="http://schemas.microsoft.com/office/drawing/2014/main" xmlns="" id="{00000000-0008-0000-0500-000040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881" name="Text Box 25">
          <a:extLst>
            <a:ext uri="{FF2B5EF4-FFF2-40B4-BE49-F238E27FC236}">
              <a16:creationId xmlns:a16="http://schemas.microsoft.com/office/drawing/2014/main" xmlns="" id="{00000000-0008-0000-0500-000041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882" name="Text Box 26">
          <a:extLst>
            <a:ext uri="{FF2B5EF4-FFF2-40B4-BE49-F238E27FC236}">
              <a16:creationId xmlns:a16="http://schemas.microsoft.com/office/drawing/2014/main" xmlns="" id="{00000000-0008-0000-0500-000042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883" name="Text Box 27">
          <a:extLst>
            <a:ext uri="{FF2B5EF4-FFF2-40B4-BE49-F238E27FC236}">
              <a16:creationId xmlns:a16="http://schemas.microsoft.com/office/drawing/2014/main" xmlns="" id="{00000000-0008-0000-0500-000043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884" name="Text Box 28">
          <a:extLst>
            <a:ext uri="{FF2B5EF4-FFF2-40B4-BE49-F238E27FC236}">
              <a16:creationId xmlns:a16="http://schemas.microsoft.com/office/drawing/2014/main" xmlns="" id="{00000000-0008-0000-0500-000044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885" name="Text Box 29">
          <a:extLst>
            <a:ext uri="{FF2B5EF4-FFF2-40B4-BE49-F238E27FC236}">
              <a16:creationId xmlns:a16="http://schemas.microsoft.com/office/drawing/2014/main" xmlns="" id="{00000000-0008-0000-0500-000045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886" name="Text Box 14">
          <a:extLst>
            <a:ext uri="{FF2B5EF4-FFF2-40B4-BE49-F238E27FC236}">
              <a16:creationId xmlns:a16="http://schemas.microsoft.com/office/drawing/2014/main" xmlns="" id="{00000000-0008-0000-0500-000046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887" name="Text Box 15">
          <a:extLst>
            <a:ext uri="{FF2B5EF4-FFF2-40B4-BE49-F238E27FC236}">
              <a16:creationId xmlns:a16="http://schemas.microsoft.com/office/drawing/2014/main" xmlns="" id="{00000000-0008-0000-0500-000047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888" name="Text Box 16">
          <a:extLst>
            <a:ext uri="{FF2B5EF4-FFF2-40B4-BE49-F238E27FC236}">
              <a16:creationId xmlns:a16="http://schemas.microsoft.com/office/drawing/2014/main" xmlns="" id="{00000000-0008-0000-0500-000048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889" name="Text Box 17">
          <a:extLst>
            <a:ext uri="{FF2B5EF4-FFF2-40B4-BE49-F238E27FC236}">
              <a16:creationId xmlns:a16="http://schemas.microsoft.com/office/drawing/2014/main" xmlns="" id="{00000000-0008-0000-0500-000049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890" name="Text Box 18">
          <a:extLst>
            <a:ext uri="{FF2B5EF4-FFF2-40B4-BE49-F238E27FC236}">
              <a16:creationId xmlns:a16="http://schemas.microsoft.com/office/drawing/2014/main" xmlns="" id="{00000000-0008-0000-0500-00004A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891" name="Text Box 19">
          <a:extLst>
            <a:ext uri="{FF2B5EF4-FFF2-40B4-BE49-F238E27FC236}">
              <a16:creationId xmlns:a16="http://schemas.microsoft.com/office/drawing/2014/main" xmlns="" id="{00000000-0008-0000-0500-00004B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892" name="Text Box 20">
          <a:extLst>
            <a:ext uri="{FF2B5EF4-FFF2-40B4-BE49-F238E27FC236}">
              <a16:creationId xmlns:a16="http://schemas.microsoft.com/office/drawing/2014/main" xmlns="" id="{00000000-0008-0000-0500-00004C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893" name="Text Box 21">
          <a:extLst>
            <a:ext uri="{FF2B5EF4-FFF2-40B4-BE49-F238E27FC236}">
              <a16:creationId xmlns:a16="http://schemas.microsoft.com/office/drawing/2014/main" xmlns="" id="{00000000-0008-0000-0500-00004D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894" name="Text Box 14">
          <a:extLst>
            <a:ext uri="{FF2B5EF4-FFF2-40B4-BE49-F238E27FC236}">
              <a16:creationId xmlns:a16="http://schemas.microsoft.com/office/drawing/2014/main" xmlns="" id="{00000000-0008-0000-0500-00004E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895" name="Text Box 15">
          <a:extLst>
            <a:ext uri="{FF2B5EF4-FFF2-40B4-BE49-F238E27FC236}">
              <a16:creationId xmlns:a16="http://schemas.microsoft.com/office/drawing/2014/main" xmlns="" id="{00000000-0008-0000-0500-00004F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896" name="Text Box 16">
          <a:extLst>
            <a:ext uri="{FF2B5EF4-FFF2-40B4-BE49-F238E27FC236}">
              <a16:creationId xmlns:a16="http://schemas.microsoft.com/office/drawing/2014/main" xmlns="" id="{00000000-0008-0000-0500-000050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897" name="Text Box 17">
          <a:extLst>
            <a:ext uri="{FF2B5EF4-FFF2-40B4-BE49-F238E27FC236}">
              <a16:creationId xmlns:a16="http://schemas.microsoft.com/office/drawing/2014/main" xmlns="" id="{00000000-0008-0000-0500-000051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898" name="Text Box 18">
          <a:extLst>
            <a:ext uri="{FF2B5EF4-FFF2-40B4-BE49-F238E27FC236}">
              <a16:creationId xmlns:a16="http://schemas.microsoft.com/office/drawing/2014/main" xmlns="" id="{00000000-0008-0000-0500-000052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899" name="Text Box 19">
          <a:extLst>
            <a:ext uri="{FF2B5EF4-FFF2-40B4-BE49-F238E27FC236}">
              <a16:creationId xmlns:a16="http://schemas.microsoft.com/office/drawing/2014/main" xmlns="" id="{00000000-0008-0000-0500-000053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00" name="Text Box 20">
          <a:extLst>
            <a:ext uri="{FF2B5EF4-FFF2-40B4-BE49-F238E27FC236}">
              <a16:creationId xmlns:a16="http://schemas.microsoft.com/office/drawing/2014/main" xmlns="" id="{00000000-0008-0000-0500-000054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01" name="Text Box 21">
          <a:extLst>
            <a:ext uri="{FF2B5EF4-FFF2-40B4-BE49-F238E27FC236}">
              <a16:creationId xmlns:a16="http://schemas.microsoft.com/office/drawing/2014/main" xmlns="" id="{00000000-0008-0000-0500-000055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02" name="Text Box 22">
          <a:extLst>
            <a:ext uri="{FF2B5EF4-FFF2-40B4-BE49-F238E27FC236}">
              <a16:creationId xmlns:a16="http://schemas.microsoft.com/office/drawing/2014/main" xmlns="" id="{00000000-0008-0000-0500-000056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03" name="Text Box 23">
          <a:extLst>
            <a:ext uri="{FF2B5EF4-FFF2-40B4-BE49-F238E27FC236}">
              <a16:creationId xmlns:a16="http://schemas.microsoft.com/office/drawing/2014/main" xmlns="" id="{00000000-0008-0000-0500-000057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04" name="Text Box 24">
          <a:extLst>
            <a:ext uri="{FF2B5EF4-FFF2-40B4-BE49-F238E27FC236}">
              <a16:creationId xmlns:a16="http://schemas.microsoft.com/office/drawing/2014/main" xmlns="" id="{00000000-0008-0000-0500-000058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05" name="Text Box 25">
          <a:extLst>
            <a:ext uri="{FF2B5EF4-FFF2-40B4-BE49-F238E27FC236}">
              <a16:creationId xmlns:a16="http://schemas.microsoft.com/office/drawing/2014/main" xmlns="" id="{00000000-0008-0000-0500-000059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06" name="Text Box 26">
          <a:extLst>
            <a:ext uri="{FF2B5EF4-FFF2-40B4-BE49-F238E27FC236}">
              <a16:creationId xmlns:a16="http://schemas.microsoft.com/office/drawing/2014/main" xmlns="" id="{00000000-0008-0000-0500-00005A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07" name="Text Box 27">
          <a:extLst>
            <a:ext uri="{FF2B5EF4-FFF2-40B4-BE49-F238E27FC236}">
              <a16:creationId xmlns:a16="http://schemas.microsoft.com/office/drawing/2014/main" xmlns="" id="{00000000-0008-0000-0500-00005B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08" name="Text Box 28">
          <a:extLst>
            <a:ext uri="{FF2B5EF4-FFF2-40B4-BE49-F238E27FC236}">
              <a16:creationId xmlns:a16="http://schemas.microsoft.com/office/drawing/2014/main" xmlns="" id="{00000000-0008-0000-0500-00005C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09" name="Text Box 29">
          <a:extLst>
            <a:ext uri="{FF2B5EF4-FFF2-40B4-BE49-F238E27FC236}">
              <a16:creationId xmlns:a16="http://schemas.microsoft.com/office/drawing/2014/main" xmlns="" id="{00000000-0008-0000-0500-00005D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10" name="Text Box 14">
          <a:extLst>
            <a:ext uri="{FF2B5EF4-FFF2-40B4-BE49-F238E27FC236}">
              <a16:creationId xmlns:a16="http://schemas.microsoft.com/office/drawing/2014/main" xmlns="" id="{00000000-0008-0000-0500-00005E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11" name="Text Box 15">
          <a:extLst>
            <a:ext uri="{FF2B5EF4-FFF2-40B4-BE49-F238E27FC236}">
              <a16:creationId xmlns:a16="http://schemas.microsoft.com/office/drawing/2014/main" xmlns="" id="{00000000-0008-0000-0500-00005F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12" name="Text Box 16">
          <a:extLst>
            <a:ext uri="{FF2B5EF4-FFF2-40B4-BE49-F238E27FC236}">
              <a16:creationId xmlns:a16="http://schemas.microsoft.com/office/drawing/2014/main" xmlns="" id="{00000000-0008-0000-0500-000060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13" name="Text Box 17">
          <a:extLst>
            <a:ext uri="{FF2B5EF4-FFF2-40B4-BE49-F238E27FC236}">
              <a16:creationId xmlns:a16="http://schemas.microsoft.com/office/drawing/2014/main" xmlns="" id="{00000000-0008-0000-0500-000061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14" name="Text Box 18">
          <a:extLst>
            <a:ext uri="{FF2B5EF4-FFF2-40B4-BE49-F238E27FC236}">
              <a16:creationId xmlns:a16="http://schemas.microsoft.com/office/drawing/2014/main" xmlns="" id="{00000000-0008-0000-0500-000062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15" name="Text Box 19">
          <a:extLst>
            <a:ext uri="{FF2B5EF4-FFF2-40B4-BE49-F238E27FC236}">
              <a16:creationId xmlns:a16="http://schemas.microsoft.com/office/drawing/2014/main" xmlns="" id="{00000000-0008-0000-0500-000063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16" name="Text Box 20">
          <a:extLst>
            <a:ext uri="{FF2B5EF4-FFF2-40B4-BE49-F238E27FC236}">
              <a16:creationId xmlns:a16="http://schemas.microsoft.com/office/drawing/2014/main" xmlns="" id="{00000000-0008-0000-0500-000064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17" name="Text Box 21">
          <a:extLst>
            <a:ext uri="{FF2B5EF4-FFF2-40B4-BE49-F238E27FC236}">
              <a16:creationId xmlns:a16="http://schemas.microsoft.com/office/drawing/2014/main" xmlns="" id="{00000000-0008-0000-0500-000065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18" name="Text Box 14">
          <a:extLst>
            <a:ext uri="{FF2B5EF4-FFF2-40B4-BE49-F238E27FC236}">
              <a16:creationId xmlns:a16="http://schemas.microsoft.com/office/drawing/2014/main" xmlns="" id="{00000000-0008-0000-0500-000066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19" name="Text Box 15">
          <a:extLst>
            <a:ext uri="{FF2B5EF4-FFF2-40B4-BE49-F238E27FC236}">
              <a16:creationId xmlns:a16="http://schemas.microsoft.com/office/drawing/2014/main" xmlns="" id="{00000000-0008-0000-0500-000067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20" name="Text Box 16">
          <a:extLst>
            <a:ext uri="{FF2B5EF4-FFF2-40B4-BE49-F238E27FC236}">
              <a16:creationId xmlns:a16="http://schemas.microsoft.com/office/drawing/2014/main" xmlns="" id="{00000000-0008-0000-0500-000068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21" name="Text Box 17">
          <a:extLst>
            <a:ext uri="{FF2B5EF4-FFF2-40B4-BE49-F238E27FC236}">
              <a16:creationId xmlns:a16="http://schemas.microsoft.com/office/drawing/2014/main" xmlns="" id="{00000000-0008-0000-0500-000069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22" name="Text Box 18">
          <a:extLst>
            <a:ext uri="{FF2B5EF4-FFF2-40B4-BE49-F238E27FC236}">
              <a16:creationId xmlns:a16="http://schemas.microsoft.com/office/drawing/2014/main" xmlns="" id="{00000000-0008-0000-0500-00006A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23" name="Text Box 19">
          <a:extLst>
            <a:ext uri="{FF2B5EF4-FFF2-40B4-BE49-F238E27FC236}">
              <a16:creationId xmlns:a16="http://schemas.microsoft.com/office/drawing/2014/main" xmlns="" id="{00000000-0008-0000-0500-00006B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24" name="Text Box 20">
          <a:extLst>
            <a:ext uri="{FF2B5EF4-FFF2-40B4-BE49-F238E27FC236}">
              <a16:creationId xmlns:a16="http://schemas.microsoft.com/office/drawing/2014/main" xmlns="" id="{00000000-0008-0000-0500-00006C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25" name="Text Box 21">
          <a:extLst>
            <a:ext uri="{FF2B5EF4-FFF2-40B4-BE49-F238E27FC236}">
              <a16:creationId xmlns:a16="http://schemas.microsoft.com/office/drawing/2014/main" xmlns="" id="{00000000-0008-0000-0500-00006D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26" name="Text Box 22">
          <a:extLst>
            <a:ext uri="{FF2B5EF4-FFF2-40B4-BE49-F238E27FC236}">
              <a16:creationId xmlns:a16="http://schemas.microsoft.com/office/drawing/2014/main" xmlns="" id="{00000000-0008-0000-0500-00006E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27" name="Text Box 23">
          <a:extLst>
            <a:ext uri="{FF2B5EF4-FFF2-40B4-BE49-F238E27FC236}">
              <a16:creationId xmlns:a16="http://schemas.microsoft.com/office/drawing/2014/main" xmlns="" id="{00000000-0008-0000-0500-00006F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28" name="Text Box 24">
          <a:extLst>
            <a:ext uri="{FF2B5EF4-FFF2-40B4-BE49-F238E27FC236}">
              <a16:creationId xmlns:a16="http://schemas.microsoft.com/office/drawing/2014/main" xmlns="" id="{00000000-0008-0000-0500-000070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29" name="Text Box 25">
          <a:extLst>
            <a:ext uri="{FF2B5EF4-FFF2-40B4-BE49-F238E27FC236}">
              <a16:creationId xmlns:a16="http://schemas.microsoft.com/office/drawing/2014/main" xmlns="" id="{00000000-0008-0000-0500-000071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30" name="Text Box 26">
          <a:extLst>
            <a:ext uri="{FF2B5EF4-FFF2-40B4-BE49-F238E27FC236}">
              <a16:creationId xmlns:a16="http://schemas.microsoft.com/office/drawing/2014/main" xmlns="" id="{00000000-0008-0000-0500-000072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31" name="Text Box 27">
          <a:extLst>
            <a:ext uri="{FF2B5EF4-FFF2-40B4-BE49-F238E27FC236}">
              <a16:creationId xmlns:a16="http://schemas.microsoft.com/office/drawing/2014/main" xmlns="" id="{00000000-0008-0000-0500-000073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32" name="Text Box 28">
          <a:extLst>
            <a:ext uri="{FF2B5EF4-FFF2-40B4-BE49-F238E27FC236}">
              <a16:creationId xmlns:a16="http://schemas.microsoft.com/office/drawing/2014/main" xmlns="" id="{00000000-0008-0000-0500-000074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33" name="Text Box 29">
          <a:extLst>
            <a:ext uri="{FF2B5EF4-FFF2-40B4-BE49-F238E27FC236}">
              <a16:creationId xmlns:a16="http://schemas.microsoft.com/office/drawing/2014/main" xmlns="" id="{00000000-0008-0000-0500-000075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34" name="Text Box 14">
          <a:extLst>
            <a:ext uri="{FF2B5EF4-FFF2-40B4-BE49-F238E27FC236}">
              <a16:creationId xmlns:a16="http://schemas.microsoft.com/office/drawing/2014/main" xmlns="" id="{00000000-0008-0000-0500-000076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35" name="Text Box 15">
          <a:extLst>
            <a:ext uri="{FF2B5EF4-FFF2-40B4-BE49-F238E27FC236}">
              <a16:creationId xmlns:a16="http://schemas.microsoft.com/office/drawing/2014/main" xmlns="" id="{00000000-0008-0000-0500-000077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36" name="Text Box 16">
          <a:extLst>
            <a:ext uri="{FF2B5EF4-FFF2-40B4-BE49-F238E27FC236}">
              <a16:creationId xmlns:a16="http://schemas.microsoft.com/office/drawing/2014/main" xmlns="" id="{00000000-0008-0000-0500-000078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37" name="Text Box 17">
          <a:extLst>
            <a:ext uri="{FF2B5EF4-FFF2-40B4-BE49-F238E27FC236}">
              <a16:creationId xmlns:a16="http://schemas.microsoft.com/office/drawing/2014/main" xmlns="" id="{00000000-0008-0000-0500-000079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38" name="Text Box 18">
          <a:extLst>
            <a:ext uri="{FF2B5EF4-FFF2-40B4-BE49-F238E27FC236}">
              <a16:creationId xmlns:a16="http://schemas.microsoft.com/office/drawing/2014/main" xmlns="" id="{00000000-0008-0000-0500-00007A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39" name="Text Box 19">
          <a:extLst>
            <a:ext uri="{FF2B5EF4-FFF2-40B4-BE49-F238E27FC236}">
              <a16:creationId xmlns:a16="http://schemas.microsoft.com/office/drawing/2014/main" xmlns="" id="{00000000-0008-0000-0500-00007B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40" name="Text Box 20">
          <a:extLst>
            <a:ext uri="{FF2B5EF4-FFF2-40B4-BE49-F238E27FC236}">
              <a16:creationId xmlns:a16="http://schemas.microsoft.com/office/drawing/2014/main" xmlns="" id="{00000000-0008-0000-0500-00007C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41" name="Text Box 21">
          <a:extLst>
            <a:ext uri="{FF2B5EF4-FFF2-40B4-BE49-F238E27FC236}">
              <a16:creationId xmlns:a16="http://schemas.microsoft.com/office/drawing/2014/main" xmlns="" id="{00000000-0008-0000-0500-00007D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42" name="Text Box 14">
          <a:extLst>
            <a:ext uri="{FF2B5EF4-FFF2-40B4-BE49-F238E27FC236}">
              <a16:creationId xmlns:a16="http://schemas.microsoft.com/office/drawing/2014/main" xmlns="" id="{00000000-0008-0000-0500-00007E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43" name="Text Box 15">
          <a:extLst>
            <a:ext uri="{FF2B5EF4-FFF2-40B4-BE49-F238E27FC236}">
              <a16:creationId xmlns:a16="http://schemas.microsoft.com/office/drawing/2014/main" xmlns="" id="{00000000-0008-0000-0500-00007F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44" name="Text Box 16">
          <a:extLst>
            <a:ext uri="{FF2B5EF4-FFF2-40B4-BE49-F238E27FC236}">
              <a16:creationId xmlns:a16="http://schemas.microsoft.com/office/drawing/2014/main" xmlns="" id="{00000000-0008-0000-0500-000080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45" name="Text Box 17">
          <a:extLst>
            <a:ext uri="{FF2B5EF4-FFF2-40B4-BE49-F238E27FC236}">
              <a16:creationId xmlns:a16="http://schemas.microsoft.com/office/drawing/2014/main" xmlns="" id="{00000000-0008-0000-0500-000081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46" name="Text Box 18">
          <a:extLst>
            <a:ext uri="{FF2B5EF4-FFF2-40B4-BE49-F238E27FC236}">
              <a16:creationId xmlns:a16="http://schemas.microsoft.com/office/drawing/2014/main" xmlns="" id="{00000000-0008-0000-0500-000082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47" name="Text Box 19">
          <a:extLst>
            <a:ext uri="{FF2B5EF4-FFF2-40B4-BE49-F238E27FC236}">
              <a16:creationId xmlns:a16="http://schemas.microsoft.com/office/drawing/2014/main" xmlns="" id="{00000000-0008-0000-0500-000083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48" name="Text Box 20">
          <a:extLst>
            <a:ext uri="{FF2B5EF4-FFF2-40B4-BE49-F238E27FC236}">
              <a16:creationId xmlns:a16="http://schemas.microsoft.com/office/drawing/2014/main" xmlns="" id="{00000000-0008-0000-0500-000084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49" name="Text Box 21">
          <a:extLst>
            <a:ext uri="{FF2B5EF4-FFF2-40B4-BE49-F238E27FC236}">
              <a16:creationId xmlns:a16="http://schemas.microsoft.com/office/drawing/2014/main" xmlns="" id="{00000000-0008-0000-0500-000085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50" name="Text Box 22">
          <a:extLst>
            <a:ext uri="{FF2B5EF4-FFF2-40B4-BE49-F238E27FC236}">
              <a16:creationId xmlns:a16="http://schemas.microsoft.com/office/drawing/2014/main" xmlns="" id="{00000000-0008-0000-0500-000086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51" name="Text Box 23">
          <a:extLst>
            <a:ext uri="{FF2B5EF4-FFF2-40B4-BE49-F238E27FC236}">
              <a16:creationId xmlns:a16="http://schemas.microsoft.com/office/drawing/2014/main" xmlns="" id="{00000000-0008-0000-0500-000087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52" name="Text Box 24">
          <a:extLst>
            <a:ext uri="{FF2B5EF4-FFF2-40B4-BE49-F238E27FC236}">
              <a16:creationId xmlns:a16="http://schemas.microsoft.com/office/drawing/2014/main" xmlns="" id="{00000000-0008-0000-0500-000088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53" name="Text Box 25">
          <a:extLst>
            <a:ext uri="{FF2B5EF4-FFF2-40B4-BE49-F238E27FC236}">
              <a16:creationId xmlns:a16="http://schemas.microsoft.com/office/drawing/2014/main" xmlns="" id="{00000000-0008-0000-0500-000089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54" name="Text Box 26">
          <a:extLst>
            <a:ext uri="{FF2B5EF4-FFF2-40B4-BE49-F238E27FC236}">
              <a16:creationId xmlns:a16="http://schemas.microsoft.com/office/drawing/2014/main" xmlns="" id="{00000000-0008-0000-0500-00008A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55" name="Text Box 27">
          <a:extLst>
            <a:ext uri="{FF2B5EF4-FFF2-40B4-BE49-F238E27FC236}">
              <a16:creationId xmlns:a16="http://schemas.microsoft.com/office/drawing/2014/main" xmlns="" id="{00000000-0008-0000-0500-00008B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56" name="Text Box 28">
          <a:extLst>
            <a:ext uri="{FF2B5EF4-FFF2-40B4-BE49-F238E27FC236}">
              <a16:creationId xmlns:a16="http://schemas.microsoft.com/office/drawing/2014/main" xmlns="" id="{00000000-0008-0000-0500-00008C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57" name="Text Box 29">
          <a:extLst>
            <a:ext uri="{FF2B5EF4-FFF2-40B4-BE49-F238E27FC236}">
              <a16:creationId xmlns:a16="http://schemas.microsoft.com/office/drawing/2014/main" xmlns="" id="{00000000-0008-0000-0500-00008D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58" name="Text Box 14">
          <a:extLst>
            <a:ext uri="{FF2B5EF4-FFF2-40B4-BE49-F238E27FC236}">
              <a16:creationId xmlns:a16="http://schemas.microsoft.com/office/drawing/2014/main" xmlns="" id="{00000000-0008-0000-0500-00008E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59" name="Text Box 15">
          <a:extLst>
            <a:ext uri="{FF2B5EF4-FFF2-40B4-BE49-F238E27FC236}">
              <a16:creationId xmlns:a16="http://schemas.microsoft.com/office/drawing/2014/main" xmlns="" id="{00000000-0008-0000-0500-00008F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60" name="Text Box 16">
          <a:extLst>
            <a:ext uri="{FF2B5EF4-FFF2-40B4-BE49-F238E27FC236}">
              <a16:creationId xmlns:a16="http://schemas.microsoft.com/office/drawing/2014/main" xmlns="" id="{00000000-0008-0000-0500-000090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61" name="Text Box 17">
          <a:extLst>
            <a:ext uri="{FF2B5EF4-FFF2-40B4-BE49-F238E27FC236}">
              <a16:creationId xmlns:a16="http://schemas.microsoft.com/office/drawing/2014/main" xmlns="" id="{00000000-0008-0000-0500-000091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62" name="Text Box 18">
          <a:extLst>
            <a:ext uri="{FF2B5EF4-FFF2-40B4-BE49-F238E27FC236}">
              <a16:creationId xmlns:a16="http://schemas.microsoft.com/office/drawing/2014/main" xmlns="" id="{00000000-0008-0000-0500-000092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63" name="Text Box 19">
          <a:extLst>
            <a:ext uri="{FF2B5EF4-FFF2-40B4-BE49-F238E27FC236}">
              <a16:creationId xmlns:a16="http://schemas.microsoft.com/office/drawing/2014/main" xmlns="" id="{00000000-0008-0000-0500-000093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64" name="Text Box 20">
          <a:extLst>
            <a:ext uri="{FF2B5EF4-FFF2-40B4-BE49-F238E27FC236}">
              <a16:creationId xmlns:a16="http://schemas.microsoft.com/office/drawing/2014/main" xmlns="" id="{00000000-0008-0000-0500-000094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65" name="Text Box 21">
          <a:extLst>
            <a:ext uri="{FF2B5EF4-FFF2-40B4-BE49-F238E27FC236}">
              <a16:creationId xmlns:a16="http://schemas.microsoft.com/office/drawing/2014/main" xmlns="" id="{00000000-0008-0000-0500-000095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66" name="Text Box 14">
          <a:extLst>
            <a:ext uri="{FF2B5EF4-FFF2-40B4-BE49-F238E27FC236}">
              <a16:creationId xmlns:a16="http://schemas.microsoft.com/office/drawing/2014/main" xmlns="" id="{00000000-0008-0000-0500-000096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67" name="Text Box 15">
          <a:extLst>
            <a:ext uri="{FF2B5EF4-FFF2-40B4-BE49-F238E27FC236}">
              <a16:creationId xmlns:a16="http://schemas.microsoft.com/office/drawing/2014/main" xmlns="" id="{00000000-0008-0000-0500-000097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68" name="Text Box 16">
          <a:extLst>
            <a:ext uri="{FF2B5EF4-FFF2-40B4-BE49-F238E27FC236}">
              <a16:creationId xmlns:a16="http://schemas.microsoft.com/office/drawing/2014/main" xmlns="" id="{00000000-0008-0000-0500-000098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69" name="Text Box 17">
          <a:extLst>
            <a:ext uri="{FF2B5EF4-FFF2-40B4-BE49-F238E27FC236}">
              <a16:creationId xmlns:a16="http://schemas.microsoft.com/office/drawing/2014/main" xmlns="" id="{00000000-0008-0000-0500-000099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70" name="Text Box 18">
          <a:extLst>
            <a:ext uri="{FF2B5EF4-FFF2-40B4-BE49-F238E27FC236}">
              <a16:creationId xmlns:a16="http://schemas.microsoft.com/office/drawing/2014/main" xmlns="" id="{00000000-0008-0000-0500-00009A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71" name="Text Box 19">
          <a:extLst>
            <a:ext uri="{FF2B5EF4-FFF2-40B4-BE49-F238E27FC236}">
              <a16:creationId xmlns:a16="http://schemas.microsoft.com/office/drawing/2014/main" xmlns="" id="{00000000-0008-0000-0500-00009B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72" name="Text Box 20">
          <a:extLst>
            <a:ext uri="{FF2B5EF4-FFF2-40B4-BE49-F238E27FC236}">
              <a16:creationId xmlns:a16="http://schemas.microsoft.com/office/drawing/2014/main" xmlns="" id="{00000000-0008-0000-0500-00009C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73" name="Text Box 21">
          <a:extLst>
            <a:ext uri="{FF2B5EF4-FFF2-40B4-BE49-F238E27FC236}">
              <a16:creationId xmlns:a16="http://schemas.microsoft.com/office/drawing/2014/main" xmlns="" id="{00000000-0008-0000-0500-00009D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74" name="Text Box 22">
          <a:extLst>
            <a:ext uri="{FF2B5EF4-FFF2-40B4-BE49-F238E27FC236}">
              <a16:creationId xmlns:a16="http://schemas.microsoft.com/office/drawing/2014/main" xmlns="" id="{00000000-0008-0000-0500-00009E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75" name="Text Box 23">
          <a:extLst>
            <a:ext uri="{FF2B5EF4-FFF2-40B4-BE49-F238E27FC236}">
              <a16:creationId xmlns:a16="http://schemas.microsoft.com/office/drawing/2014/main" xmlns="" id="{00000000-0008-0000-0500-00009F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76" name="Text Box 24">
          <a:extLst>
            <a:ext uri="{FF2B5EF4-FFF2-40B4-BE49-F238E27FC236}">
              <a16:creationId xmlns:a16="http://schemas.microsoft.com/office/drawing/2014/main" xmlns="" id="{00000000-0008-0000-0500-0000A0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77" name="Text Box 25">
          <a:extLst>
            <a:ext uri="{FF2B5EF4-FFF2-40B4-BE49-F238E27FC236}">
              <a16:creationId xmlns:a16="http://schemas.microsoft.com/office/drawing/2014/main" xmlns="" id="{00000000-0008-0000-0500-0000A1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78" name="Text Box 26">
          <a:extLst>
            <a:ext uri="{FF2B5EF4-FFF2-40B4-BE49-F238E27FC236}">
              <a16:creationId xmlns:a16="http://schemas.microsoft.com/office/drawing/2014/main" xmlns="" id="{00000000-0008-0000-0500-0000A2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79" name="Text Box 27">
          <a:extLst>
            <a:ext uri="{FF2B5EF4-FFF2-40B4-BE49-F238E27FC236}">
              <a16:creationId xmlns:a16="http://schemas.microsoft.com/office/drawing/2014/main" xmlns="" id="{00000000-0008-0000-0500-0000A3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80" name="Text Box 28">
          <a:extLst>
            <a:ext uri="{FF2B5EF4-FFF2-40B4-BE49-F238E27FC236}">
              <a16:creationId xmlns:a16="http://schemas.microsoft.com/office/drawing/2014/main" xmlns="" id="{00000000-0008-0000-0500-0000A4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81" name="Text Box 29">
          <a:extLst>
            <a:ext uri="{FF2B5EF4-FFF2-40B4-BE49-F238E27FC236}">
              <a16:creationId xmlns:a16="http://schemas.microsoft.com/office/drawing/2014/main" xmlns="" id="{00000000-0008-0000-0500-0000A5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82" name="Text Box 14">
          <a:extLst>
            <a:ext uri="{FF2B5EF4-FFF2-40B4-BE49-F238E27FC236}">
              <a16:creationId xmlns:a16="http://schemas.microsoft.com/office/drawing/2014/main" xmlns="" id="{00000000-0008-0000-0500-0000A6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83" name="Text Box 15">
          <a:extLst>
            <a:ext uri="{FF2B5EF4-FFF2-40B4-BE49-F238E27FC236}">
              <a16:creationId xmlns:a16="http://schemas.microsoft.com/office/drawing/2014/main" xmlns="" id="{00000000-0008-0000-0500-0000A7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84" name="Text Box 16">
          <a:extLst>
            <a:ext uri="{FF2B5EF4-FFF2-40B4-BE49-F238E27FC236}">
              <a16:creationId xmlns:a16="http://schemas.microsoft.com/office/drawing/2014/main" xmlns="" id="{00000000-0008-0000-0500-0000A8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85" name="Text Box 17">
          <a:extLst>
            <a:ext uri="{FF2B5EF4-FFF2-40B4-BE49-F238E27FC236}">
              <a16:creationId xmlns:a16="http://schemas.microsoft.com/office/drawing/2014/main" xmlns="" id="{00000000-0008-0000-0500-0000A9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86" name="Text Box 18">
          <a:extLst>
            <a:ext uri="{FF2B5EF4-FFF2-40B4-BE49-F238E27FC236}">
              <a16:creationId xmlns:a16="http://schemas.microsoft.com/office/drawing/2014/main" xmlns="" id="{00000000-0008-0000-0500-0000AA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87" name="Text Box 19">
          <a:extLst>
            <a:ext uri="{FF2B5EF4-FFF2-40B4-BE49-F238E27FC236}">
              <a16:creationId xmlns:a16="http://schemas.microsoft.com/office/drawing/2014/main" xmlns="" id="{00000000-0008-0000-0500-0000AB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88" name="Text Box 20">
          <a:extLst>
            <a:ext uri="{FF2B5EF4-FFF2-40B4-BE49-F238E27FC236}">
              <a16:creationId xmlns:a16="http://schemas.microsoft.com/office/drawing/2014/main" xmlns="" id="{00000000-0008-0000-0500-0000AC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89" name="Text Box 21">
          <a:extLst>
            <a:ext uri="{FF2B5EF4-FFF2-40B4-BE49-F238E27FC236}">
              <a16:creationId xmlns:a16="http://schemas.microsoft.com/office/drawing/2014/main" xmlns="" id="{00000000-0008-0000-0500-0000AD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90" name="Text Box 14">
          <a:extLst>
            <a:ext uri="{FF2B5EF4-FFF2-40B4-BE49-F238E27FC236}">
              <a16:creationId xmlns:a16="http://schemas.microsoft.com/office/drawing/2014/main" xmlns="" id="{00000000-0008-0000-0500-0000AE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91" name="Text Box 15">
          <a:extLst>
            <a:ext uri="{FF2B5EF4-FFF2-40B4-BE49-F238E27FC236}">
              <a16:creationId xmlns:a16="http://schemas.microsoft.com/office/drawing/2014/main" xmlns="" id="{00000000-0008-0000-0500-0000AF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92" name="Text Box 16">
          <a:extLst>
            <a:ext uri="{FF2B5EF4-FFF2-40B4-BE49-F238E27FC236}">
              <a16:creationId xmlns:a16="http://schemas.microsoft.com/office/drawing/2014/main" xmlns="" id="{00000000-0008-0000-0500-0000B0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93" name="Text Box 17">
          <a:extLst>
            <a:ext uri="{FF2B5EF4-FFF2-40B4-BE49-F238E27FC236}">
              <a16:creationId xmlns:a16="http://schemas.microsoft.com/office/drawing/2014/main" xmlns="" id="{00000000-0008-0000-0500-0000B1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94" name="Text Box 18">
          <a:extLst>
            <a:ext uri="{FF2B5EF4-FFF2-40B4-BE49-F238E27FC236}">
              <a16:creationId xmlns:a16="http://schemas.microsoft.com/office/drawing/2014/main" xmlns="" id="{00000000-0008-0000-0500-0000B2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95" name="Text Box 19">
          <a:extLst>
            <a:ext uri="{FF2B5EF4-FFF2-40B4-BE49-F238E27FC236}">
              <a16:creationId xmlns:a16="http://schemas.microsoft.com/office/drawing/2014/main" xmlns="" id="{00000000-0008-0000-0500-0000B3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96" name="Text Box 20">
          <a:extLst>
            <a:ext uri="{FF2B5EF4-FFF2-40B4-BE49-F238E27FC236}">
              <a16:creationId xmlns:a16="http://schemas.microsoft.com/office/drawing/2014/main" xmlns="" id="{00000000-0008-0000-0500-0000B4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97" name="Text Box 21">
          <a:extLst>
            <a:ext uri="{FF2B5EF4-FFF2-40B4-BE49-F238E27FC236}">
              <a16:creationId xmlns:a16="http://schemas.microsoft.com/office/drawing/2014/main" xmlns="" id="{00000000-0008-0000-0500-0000B5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98" name="Text Box 22">
          <a:extLst>
            <a:ext uri="{FF2B5EF4-FFF2-40B4-BE49-F238E27FC236}">
              <a16:creationId xmlns:a16="http://schemas.microsoft.com/office/drawing/2014/main" xmlns="" id="{00000000-0008-0000-0500-0000B6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2999" name="Text Box 23">
          <a:extLst>
            <a:ext uri="{FF2B5EF4-FFF2-40B4-BE49-F238E27FC236}">
              <a16:creationId xmlns:a16="http://schemas.microsoft.com/office/drawing/2014/main" xmlns="" id="{00000000-0008-0000-0500-0000B7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00" name="Text Box 24">
          <a:extLst>
            <a:ext uri="{FF2B5EF4-FFF2-40B4-BE49-F238E27FC236}">
              <a16:creationId xmlns:a16="http://schemas.microsoft.com/office/drawing/2014/main" xmlns="" id="{00000000-0008-0000-0500-0000B8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01" name="Text Box 25">
          <a:extLst>
            <a:ext uri="{FF2B5EF4-FFF2-40B4-BE49-F238E27FC236}">
              <a16:creationId xmlns:a16="http://schemas.microsoft.com/office/drawing/2014/main" xmlns="" id="{00000000-0008-0000-0500-0000B9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02" name="Text Box 26">
          <a:extLst>
            <a:ext uri="{FF2B5EF4-FFF2-40B4-BE49-F238E27FC236}">
              <a16:creationId xmlns:a16="http://schemas.microsoft.com/office/drawing/2014/main" xmlns="" id="{00000000-0008-0000-0500-0000BA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03" name="Text Box 27">
          <a:extLst>
            <a:ext uri="{FF2B5EF4-FFF2-40B4-BE49-F238E27FC236}">
              <a16:creationId xmlns:a16="http://schemas.microsoft.com/office/drawing/2014/main" xmlns="" id="{00000000-0008-0000-0500-0000BB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04" name="Text Box 28">
          <a:extLst>
            <a:ext uri="{FF2B5EF4-FFF2-40B4-BE49-F238E27FC236}">
              <a16:creationId xmlns:a16="http://schemas.microsoft.com/office/drawing/2014/main" xmlns="" id="{00000000-0008-0000-0500-0000BC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05" name="Text Box 29">
          <a:extLst>
            <a:ext uri="{FF2B5EF4-FFF2-40B4-BE49-F238E27FC236}">
              <a16:creationId xmlns:a16="http://schemas.microsoft.com/office/drawing/2014/main" xmlns="" id="{00000000-0008-0000-0500-0000BD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06" name="Text Box 14">
          <a:extLst>
            <a:ext uri="{FF2B5EF4-FFF2-40B4-BE49-F238E27FC236}">
              <a16:creationId xmlns:a16="http://schemas.microsoft.com/office/drawing/2014/main" xmlns="" id="{00000000-0008-0000-0500-0000BE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07" name="Text Box 15">
          <a:extLst>
            <a:ext uri="{FF2B5EF4-FFF2-40B4-BE49-F238E27FC236}">
              <a16:creationId xmlns:a16="http://schemas.microsoft.com/office/drawing/2014/main" xmlns="" id="{00000000-0008-0000-0500-0000BF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08" name="Text Box 16">
          <a:extLst>
            <a:ext uri="{FF2B5EF4-FFF2-40B4-BE49-F238E27FC236}">
              <a16:creationId xmlns:a16="http://schemas.microsoft.com/office/drawing/2014/main" xmlns="" id="{00000000-0008-0000-0500-0000C0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09" name="Text Box 17">
          <a:extLst>
            <a:ext uri="{FF2B5EF4-FFF2-40B4-BE49-F238E27FC236}">
              <a16:creationId xmlns:a16="http://schemas.microsoft.com/office/drawing/2014/main" xmlns="" id="{00000000-0008-0000-0500-0000C1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10" name="Text Box 18">
          <a:extLst>
            <a:ext uri="{FF2B5EF4-FFF2-40B4-BE49-F238E27FC236}">
              <a16:creationId xmlns:a16="http://schemas.microsoft.com/office/drawing/2014/main" xmlns="" id="{00000000-0008-0000-0500-0000C2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11" name="Text Box 19">
          <a:extLst>
            <a:ext uri="{FF2B5EF4-FFF2-40B4-BE49-F238E27FC236}">
              <a16:creationId xmlns:a16="http://schemas.microsoft.com/office/drawing/2014/main" xmlns="" id="{00000000-0008-0000-0500-0000C3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12" name="Text Box 20">
          <a:extLst>
            <a:ext uri="{FF2B5EF4-FFF2-40B4-BE49-F238E27FC236}">
              <a16:creationId xmlns:a16="http://schemas.microsoft.com/office/drawing/2014/main" xmlns="" id="{00000000-0008-0000-0500-0000C4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13" name="Text Box 21">
          <a:extLst>
            <a:ext uri="{FF2B5EF4-FFF2-40B4-BE49-F238E27FC236}">
              <a16:creationId xmlns:a16="http://schemas.microsoft.com/office/drawing/2014/main" xmlns="" id="{00000000-0008-0000-0500-0000C5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14" name="Text Box 14">
          <a:extLst>
            <a:ext uri="{FF2B5EF4-FFF2-40B4-BE49-F238E27FC236}">
              <a16:creationId xmlns:a16="http://schemas.microsoft.com/office/drawing/2014/main" xmlns="" id="{00000000-0008-0000-0500-0000C6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15" name="Text Box 15">
          <a:extLst>
            <a:ext uri="{FF2B5EF4-FFF2-40B4-BE49-F238E27FC236}">
              <a16:creationId xmlns:a16="http://schemas.microsoft.com/office/drawing/2014/main" xmlns="" id="{00000000-0008-0000-0500-0000C7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16" name="Text Box 16">
          <a:extLst>
            <a:ext uri="{FF2B5EF4-FFF2-40B4-BE49-F238E27FC236}">
              <a16:creationId xmlns:a16="http://schemas.microsoft.com/office/drawing/2014/main" xmlns="" id="{00000000-0008-0000-0500-0000C8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17" name="Text Box 17">
          <a:extLst>
            <a:ext uri="{FF2B5EF4-FFF2-40B4-BE49-F238E27FC236}">
              <a16:creationId xmlns:a16="http://schemas.microsoft.com/office/drawing/2014/main" xmlns="" id="{00000000-0008-0000-0500-0000C9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18" name="Text Box 18">
          <a:extLst>
            <a:ext uri="{FF2B5EF4-FFF2-40B4-BE49-F238E27FC236}">
              <a16:creationId xmlns:a16="http://schemas.microsoft.com/office/drawing/2014/main" xmlns="" id="{00000000-0008-0000-0500-0000CA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19" name="Text Box 19">
          <a:extLst>
            <a:ext uri="{FF2B5EF4-FFF2-40B4-BE49-F238E27FC236}">
              <a16:creationId xmlns:a16="http://schemas.microsoft.com/office/drawing/2014/main" xmlns="" id="{00000000-0008-0000-0500-0000CB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20" name="Text Box 20">
          <a:extLst>
            <a:ext uri="{FF2B5EF4-FFF2-40B4-BE49-F238E27FC236}">
              <a16:creationId xmlns:a16="http://schemas.microsoft.com/office/drawing/2014/main" xmlns="" id="{00000000-0008-0000-0500-0000CC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21" name="Text Box 21">
          <a:extLst>
            <a:ext uri="{FF2B5EF4-FFF2-40B4-BE49-F238E27FC236}">
              <a16:creationId xmlns:a16="http://schemas.microsoft.com/office/drawing/2014/main" xmlns="" id="{00000000-0008-0000-0500-0000CD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22" name="Text Box 22">
          <a:extLst>
            <a:ext uri="{FF2B5EF4-FFF2-40B4-BE49-F238E27FC236}">
              <a16:creationId xmlns:a16="http://schemas.microsoft.com/office/drawing/2014/main" xmlns="" id="{00000000-0008-0000-0500-0000CE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23" name="Text Box 23">
          <a:extLst>
            <a:ext uri="{FF2B5EF4-FFF2-40B4-BE49-F238E27FC236}">
              <a16:creationId xmlns:a16="http://schemas.microsoft.com/office/drawing/2014/main" xmlns="" id="{00000000-0008-0000-0500-0000CF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24" name="Text Box 24">
          <a:extLst>
            <a:ext uri="{FF2B5EF4-FFF2-40B4-BE49-F238E27FC236}">
              <a16:creationId xmlns:a16="http://schemas.microsoft.com/office/drawing/2014/main" xmlns="" id="{00000000-0008-0000-0500-0000D0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25" name="Text Box 25">
          <a:extLst>
            <a:ext uri="{FF2B5EF4-FFF2-40B4-BE49-F238E27FC236}">
              <a16:creationId xmlns:a16="http://schemas.microsoft.com/office/drawing/2014/main" xmlns="" id="{00000000-0008-0000-0500-0000D1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26" name="Text Box 26">
          <a:extLst>
            <a:ext uri="{FF2B5EF4-FFF2-40B4-BE49-F238E27FC236}">
              <a16:creationId xmlns:a16="http://schemas.microsoft.com/office/drawing/2014/main" xmlns="" id="{00000000-0008-0000-0500-0000D2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27" name="Text Box 27">
          <a:extLst>
            <a:ext uri="{FF2B5EF4-FFF2-40B4-BE49-F238E27FC236}">
              <a16:creationId xmlns:a16="http://schemas.microsoft.com/office/drawing/2014/main" xmlns="" id="{00000000-0008-0000-0500-0000D3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28" name="Text Box 28">
          <a:extLst>
            <a:ext uri="{FF2B5EF4-FFF2-40B4-BE49-F238E27FC236}">
              <a16:creationId xmlns:a16="http://schemas.microsoft.com/office/drawing/2014/main" xmlns="" id="{00000000-0008-0000-0500-0000D4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29" name="Text Box 29">
          <a:extLst>
            <a:ext uri="{FF2B5EF4-FFF2-40B4-BE49-F238E27FC236}">
              <a16:creationId xmlns:a16="http://schemas.microsoft.com/office/drawing/2014/main" xmlns="" id="{00000000-0008-0000-0500-0000D5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30" name="Text Box 14">
          <a:extLst>
            <a:ext uri="{FF2B5EF4-FFF2-40B4-BE49-F238E27FC236}">
              <a16:creationId xmlns:a16="http://schemas.microsoft.com/office/drawing/2014/main" xmlns="" id="{00000000-0008-0000-0500-0000D6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31" name="Text Box 15">
          <a:extLst>
            <a:ext uri="{FF2B5EF4-FFF2-40B4-BE49-F238E27FC236}">
              <a16:creationId xmlns:a16="http://schemas.microsoft.com/office/drawing/2014/main" xmlns="" id="{00000000-0008-0000-0500-0000D7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32" name="Text Box 16">
          <a:extLst>
            <a:ext uri="{FF2B5EF4-FFF2-40B4-BE49-F238E27FC236}">
              <a16:creationId xmlns:a16="http://schemas.microsoft.com/office/drawing/2014/main" xmlns="" id="{00000000-0008-0000-0500-0000D8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33" name="Text Box 17">
          <a:extLst>
            <a:ext uri="{FF2B5EF4-FFF2-40B4-BE49-F238E27FC236}">
              <a16:creationId xmlns:a16="http://schemas.microsoft.com/office/drawing/2014/main" xmlns="" id="{00000000-0008-0000-0500-0000D9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34" name="Text Box 18">
          <a:extLst>
            <a:ext uri="{FF2B5EF4-FFF2-40B4-BE49-F238E27FC236}">
              <a16:creationId xmlns:a16="http://schemas.microsoft.com/office/drawing/2014/main" xmlns="" id="{00000000-0008-0000-0500-0000DA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35" name="Text Box 19">
          <a:extLst>
            <a:ext uri="{FF2B5EF4-FFF2-40B4-BE49-F238E27FC236}">
              <a16:creationId xmlns:a16="http://schemas.microsoft.com/office/drawing/2014/main" xmlns="" id="{00000000-0008-0000-0500-0000DB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36" name="Text Box 20">
          <a:extLst>
            <a:ext uri="{FF2B5EF4-FFF2-40B4-BE49-F238E27FC236}">
              <a16:creationId xmlns:a16="http://schemas.microsoft.com/office/drawing/2014/main" xmlns="" id="{00000000-0008-0000-0500-0000DC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37" name="Text Box 21">
          <a:extLst>
            <a:ext uri="{FF2B5EF4-FFF2-40B4-BE49-F238E27FC236}">
              <a16:creationId xmlns:a16="http://schemas.microsoft.com/office/drawing/2014/main" xmlns="" id="{00000000-0008-0000-0500-0000DD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38" name="Text Box 14">
          <a:extLst>
            <a:ext uri="{FF2B5EF4-FFF2-40B4-BE49-F238E27FC236}">
              <a16:creationId xmlns:a16="http://schemas.microsoft.com/office/drawing/2014/main" xmlns="" id="{00000000-0008-0000-0500-0000DE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39" name="Text Box 15">
          <a:extLst>
            <a:ext uri="{FF2B5EF4-FFF2-40B4-BE49-F238E27FC236}">
              <a16:creationId xmlns:a16="http://schemas.microsoft.com/office/drawing/2014/main" xmlns="" id="{00000000-0008-0000-0500-0000DF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40" name="Text Box 16">
          <a:extLst>
            <a:ext uri="{FF2B5EF4-FFF2-40B4-BE49-F238E27FC236}">
              <a16:creationId xmlns:a16="http://schemas.microsoft.com/office/drawing/2014/main" xmlns="" id="{00000000-0008-0000-0500-0000E0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41" name="Text Box 17">
          <a:extLst>
            <a:ext uri="{FF2B5EF4-FFF2-40B4-BE49-F238E27FC236}">
              <a16:creationId xmlns:a16="http://schemas.microsoft.com/office/drawing/2014/main" xmlns="" id="{00000000-0008-0000-0500-0000E1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42" name="Text Box 18">
          <a:extLst>
            <a:ext uri="{FF2B5EF4-FFF2-40B4-BE49-F238E27FC236}">
              <a16:creationId xmlns:a16="http://schemas.microsoft.com/office/drawing/2014/main" xmlns="" id="{00000000-0008-0000-0500-0000E2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43" name="Text Box 19">
          <a:extLst>
            <a:ext uri="{FF2B5EF4-FFF2-40B4-BE49-F238E27FC236}">
              <a16:creationId xmlns:a16="http://schemas.microsoft.com/office/drawing/2014/main" xmlns="" id="{00000000-0008-0000-0500-0000E3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44" name="Text Box 20">
          <a:extLst>
            <a:ext uri="{FF2B5EF4-FFF2-40B4-BE49-F238E27FC236}">
              <a16:creationId xmlns:a16="http://schemas.microsoft.com/office/drawing/2014/main" xmlns="" id="{00000000-0008-0000-0500-0000E4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45" name="Text Box 21">
          <a:extLst>
            <a:ext uri="{FF2B5EF4-FFF2-40B4-BE49-F238E27FC236}">
              <a16:creationId xmlns:a16="http://schemas.microsoft.com/office/drawing/2014/main" xmlns="" id="{00000000-0008-0000-0500-0000E5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46" name="Text Box 22">
          <a:extLst>
            <a:ext uri="{FF2B5EF4-FFF2-40B4-BE49-F238E27FC236}">
              <a16:creationId xmlns:a16="http://schemas.microsoft.com/office/drawing/2014/main" xmlns="" id="{00000000-0008-0000-0500-0000E6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47" name="Text Box 23">
          <a:extLst>
            <a:ext uri="{FF2B5EF4-FFF2-40B4-BE49-F238E27FC236}">
              <a16:creationId xmlns:a16="http://schemas.microsoft.com/office/drawing/2014/main" xmlns="" id="{00000000-0008-0000-0500-0000E7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48" name="Text Box 24">
          <a:extLst>
            <a:ext uri="{FF2B5EF4-FFF2-40B4-BE49-F238E27FC236}">
              <a16:creationId xmlns:a16="http://schemas.microsoft.com/office/drawing/2014/main" xmlns="" id="{00000000-0008-0000-0500-0000E8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49" name="Text Box 25">
          <a:extLst>
            <a:ext uri="{FF2B5EF4-FFF2-40B4-BE49-F238E27FC236}">
              <a16:creationId xmlns:a16="http://schemas.microsoft.com/office/drawing/2014/main" xmlns="" id="{00000000-0008-0000-0500-0000E9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50" name="Text Box 26">
          <a:extLst>
            <a:ext uri="{FF2B5EF4-FFF2-40B4-BE49-F238E27FC236}">
              <a16:creationId xmlns:a16="http://schemas.microsoft.com/office/drawing/2014/main" xmlns="" id="{00000000-0008-0000-0500-0000EA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51" name="Text Box 27">
          <a:extLst>
            <a:ext uri="{FF2B5EF4-FFF2-40B4-BE49-F238E27FC236}">
              <a16:creationId xmlns:a16="http://schemas.microsoft.com/office/drawing/2014/main" xmlns="" id="{00000000-0008-0000-0500-0000EB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52" name="Text Box 28">
          <a:extLst>
            <a:ext uri="{FF2B5EF4-FFF2-40B4-BE49-F238E27FC236}">
              <a16:creationId xmlns:a16="http://schemas.microsoft.com/office/drawing/2014/main" xmlns="" id="{00000000-0008-0000-0500-0000EC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53" name="Text Box 29">
          <a:extLst>
            <a:ext uri="{FF2B5EF4-FFF2-40B4-BE49-F238E27FC236}">
              <a16:creationId xmlns:a16="http://schemas.microsoft.com/office/drawing/2014/main" xmlns="" id="{00000000-0008-0000-0500-0000ED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54" name="Text Box 14">
          <a:extLst>
            <a:ext uri="{FF2B5EF4-FFF2-40B4-BE49-F238E27FC236}">
              <a16:creationId xmlns:a16="http://schemas.microsoft.com/office/drawing/2014/main" xmlns="" id="{00000000-0008-0000-0500-0000EE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55" name="Text Box 15">
          <a:extLst>
            <a:ext uri="{FF2B5EF4-FFF2-40B4-BE49-F238E27FC236}">
              <a16:creationId xmlns:a16="http://schemas.microsoft.com/office/drawing/2014/main" xmlns="" id="{00000000-0008-0000-0500-0000EF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56" name="Text Box 16">
          <a:extLst>
            <a:ext uri="{FF2B5EF4-FFF2-40B4-BE49-F238E27FC236}">
              <a16:creationId xmlns:a16="http://schemas.microsoft.com/office/drawing/2014/main" xmlns="" id="{00000000-0008-0000-0500-0000F0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57" name="Text Box 17">
          <a:extLst>
            <a:ext uri="{FF2B5EF4-FFF2-40B4-BE49-F238E27FC236}">
              <a16:creationId xmlns:a16="http://schemas.microsoft.com/office/drawing/2014/main" xmlns="" id="{00000000-0008-0000-0500-0000F1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58" name="Text Box 18">
          <a:extLst>
            <a:ext uri="{FF2B5EF4-FFF2-40B4-BE49-F238E27FC236}">
              <a16:creationId xmlns:a16="http://schemas.microsoft.com/office/drawing/2014/main" xmlns="" id="{00000000-0008-0000-0500-0000F2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59" name="Text Box 19">
          <a:extLst>
            <a:ext uri="{FF2B5EF4-FFF2-40B4-BE49-F238E27FC236}">
              <a16:creationId xmlns:a16="http://schemas.microsoft.com/office/drawing/2014/main" xmlns="" id="{00000000-0008-0000-0500-0000F3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60" name="Text Box 20">
          <a:extLst>
            <a:ext uri="{FF2B5EF4-FFF2-40B4-BE49-F238E27FC236}">
              <a16:creationId xmlns:a16="http://schemas.microsoft.com/office/drawing/2014/main" xmlns="" id="{00000000-0008-0000-0500-0000F4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61" name="Text Box 21">
          <a:extLst>
            <a:ext uri="{FF2B5EF4-FFF2-40B4-BE49-F238E27FC236}">
              <a16:creationId xmlns:a16="http://schemas.microsoft.com/office/drawing/2014/main" xmlns="" id="{00000000-0008-0000-0500-0000F5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62" name="Text Box 14">
          <a:extLst>
            <a:ext uri="{FF2B5EF4-FFF2-40B4-BE49-F238E27FC236}">
              <a16:creationId xmlns:a16="http://schemas.microsoft.com/office/drawing/2014/main" xmlns="" id="{00000000-0008-0000-0500-0000F6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63" name="Text Box 15">
          <a:extLst>
            <a:ext uri="{FF2B5EF4-FFF2-40B4-BE49-F238E27FC236}">
              <a16:creationId xmlns:a16="http://schemas.microsoft.com/office/drawing/2014/main" xmlns="" id="{00000000-0008-0000-0500-0000F7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64" name="Text Box 16">
          <a:extLst>
            <a:ext uri="{FF2B5EF4-FFF2-40B4-BE49-F238E27FC236}">
              <a16:creationId xmlns:a16="http://schemas.microsoft.com/office/drawing/2014/main" xmlns="" id="{00000000-0008-0000-0500-0000F8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65" name="Text Box 17">
          <a:extLst>
            <a:ext uri="{FF2B5EF4-FFF2-40B4-BE49-F238E27FC236}">
              <a16:creationId xmlns:a16="http://schemas.microsoft.com/office/drawing/2014/main" xmlns="" id="{00000000-0008-0000-0500-0000F9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66" name="Text Box 18">
          <a:extLst>
            <a:ext uri="{FF2B5EF4-FFF2-40B4-BE49-F238E27FC236}">
              <a16:creationId xmlns:a16="http://schemas.microsoft.com/office/drawing/2014/main" xmlns="" id="{00000000-0008-0000-0500-0000FA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67" name="Text Box 19">
          <a:extLst>
            <a:ext uri="{FF2B5EF4-FFF2-40B4-BE49-F238E27FC236}">
              <a16:creationId xmlns:a16="http://schemas.microsoft.com/office/drawing/2014/main" xmlns="" id="{00000000-0008-0000-0500-0000FB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68" name="Text Box 20">
          <a:extLst>
            <a:ext uri="{FF2B5EF4-FFF2-40B4-BE49-F238E27FC236}">
              <a16:creationId xmlns:a16="http://schemas.microsoft.com/office/drawing/2014/main" xmlns="" id="{00000000-0008-0000-0500-0000FC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69" name="Text Box 21">
          <a:extLst>
            <a:ext uri="{FF2B5EF4-FFF2-40B4-BE49-F238E27FC236}">
              <a16:creationId xmlns:a16="http://schemas.microsoft.com/office/drawing/2014/main" xmlns="" id="{00000000-0008-0000-0500-0000FD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70" name="Text Box 22">
          <a:extLst>
            <a:ext uri="{FF2B5EF4-FFF2-40B4-BE49-F238E27FC236}">
              <a16:creationId xmlns:a16="http://schemas.microsoft.com/office/drawing/2014/main" xmlns="" id="{00000000-0008-0000-0500-0000FE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71" name="Text Box 23">
          <a:extLst>
            <a:ext uri="{FF2B5EF4-FFF2-40B4-BE49-F238E27FC236}">
              <a16:creationId xmlns:a16="http://schemas.microsoft.com/office/drawing/2014/main" xmlns="" id="{00000000-0008-0000-0500-0000FF0B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72" name="Text Box 24">
          <a:extLst>
            <a:ext uri="{FF2B5EF4-FFF2-40B4-BE49-F238E27FC236}">
              <a16:creationId xmlns:a16="http://schemas.microsoft.com/office/drawing/2014/main" xmlns="" id="{00000000-0008-0000-0500-000000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73" name="Text Box 25">
          <a:extLst>
            <a:ext uri="{FF2B5EF4-FFF2-40B4-BE49-F238E27FC236}">
              <a16:creationId xmlns:a16="http://schemas.microsoft.com/office/drawing/2014/main" xmlns="" id="{00000000-0008-0000-0500-000001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74" name="Text Box 26">
          <a:extLst>
            <a:ext uri="{FF2B5EF4-FFF2-40B4-BE49-F238E27FC236}">
              <a16:creationId xmlns:a16="http://schemas.microsoft.com/office/drawing/2014/main" xmlns="" id="{00000000-0008-0000-0500-000002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75" name="Text Box 27">
          <a:extLst>
            <a:ext uri="{FF2B5EF4-FFF2-40B4-BE49-F238E27FC236}">
              <a16:creationId xmlns:a16="http://schemas.microsoft.com/office/drawing/2014/main" xmlns="" id="{00000000-0008-0000-0500-000003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76" name="Text Box 28">
          <a:extLst>
            <a:ext uri="{FF2B5EF4-FFF2-40B4-BE49-F238E27FC236}">
              <a16:creationId xmlns:a16="http://schemas.microsoft.com/office/drawing/2014/main" xmlns="" id="{00000000-0008-0000-0500-000004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77" name="Text Box 29">
          <a:extLst>
            <a:ext uri="{FF2B5EF4-FFF2-40B4-BE49-F238E27FC236}">
              <a16:creationId xmlns:a16="http://schemas.microsoft.com/office/drawing/2014/main" xmlns="" id="{00000000-0008-0000-0500-000005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78" name="Text Box 14">
          <a:extLst>
            <a:ext uri="{FF2B5EF4-FFF2-40B4-BE49-F238E27FC236}">
              <a16:creationId xmlns:a16="http://schemas.microsoft.com/office/drawing/2014/main" xmlns="" id="{00000000-0008-0000-0500-000006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79" name="Text Box 15">
          <a:extLst>
            <a:ext uri="{FF2B5EF4-FFF2-40B4-BE49-F238E27FC236}">
              <a16:creationId xmlns:a16="http://schemas.microsoft.com/office/drawing/2014/main" xmlns="" id="{00000000-0008-0000-0500-000007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80" name="Text Box 16">
          <a:extLst>
            <a:ext uri="{FF2B5EF4-FFF2-40B4-BE49-F238E27FC236}">
              <a16:creationId xmlns:a16="http://schemas.microsoft.com/office/drawing/2014/main" xmlns="" id="{00000000-0008-0000-0500-000008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81" name="Text Box 17">
          <a:extLst>
            <a:ext uri="{FF2B5EF4-FFF2-40B4-BE49-F238E27FC236}">
              <a16:creationId xmlns:a16="http://schemas.microsoft.com/office/drawing/2014/main" xmlns="" id="{00000000-0008-0000-0500-000009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82" name="Text Box 18">
          <a:extLst>
            <a:ext uri="{FF2B5EF4-FFF2-40B4-BE49-F238E27FC236}">
              <a16:creationId xmlns:a16="http://schemas.microsoft.com/office/drawing/2014/main" xmlns="" id="{00000000-0008-0000-0500-00000A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83" name="Text Box 19">
          <a:extLst>
            <a:ext uri="{FF2B5EF4-FFF2-40B4-BE49-F238E27FC236}">
              <a16:creationId xmlns:a16="http://schemas.microsoft.com/office/drawing/2014/main" xmlns="" id="{00000000-0008-0000-0500-00000B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84" name="Text Box 20">
          <a:extLst>
            <a:ext uri="{FF2B5EF4-FFF2-40B4-BE49-F238E27FC236}">
              <a16:creationId xmlns:a16="http://schemas.microsoft.com/office/drawing/2014/main" xmlns="" id="{00000000-0008-0000-0500-00000C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85" name="Text Box 21">
          <a:extLst>
            <a:ext uri="{FF2B5EF4-FFF2-40B4-BE49-F238E27FC236}">
              <a16:creationId xmlns:a16="http://schemas.microsoft.com/office/drawing/2014/main" xmlns="" id="{00000000-0008-0000-0500-00000D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86" name="Text Box 14">
          <a:extLst>
            <a:ext uri="{FF2B5EF4-FFF2-40B4-BE49-F238E27FC236}">
              <a16:creationId xmlns:a16="http://schemas.microsoft.com/office/drawing/2014/main" xmlns="" id="{00000000-0008-0000-0500-00000E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87" name="Text Box 15">
          <a:extLst>
            <a:ext uri="{FF2B5EF4-FFF2-40B4-BE49-F238E27FC236}">
              <a16:creationId xmlns:a16="http://schemas.microsoft.com/office/drawing/2014/main" xmlns="" id="{00000000-0008-0000-0500-00000F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88" name="Text Box 16">
          <a:extLst>
            <a:ext uri="{FF2B5EF4-FFF2-40B4-BE49-F238E27FC236}">
              <a16:creationId xmlns:a16="http://schemas.microsoft.com/office/drawing/2014/main" xmlns="" id="{00000000-0008-0000-0500-000010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89" name="Text Box 17">
          <a:extLst>
            <a:ext uri="{FF2B5EF4-FFF2-40B4-BE49-F238E27FC236}">
              <a16:creationId xmlns:a16="http://schemas.microsoft.com/office/drawing/2014/main" xmlns="" id="{00000000-0008-0000-0500-000011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90" name="Text Box 18">
          <a:extLst>
            <a:ext uri="{FF2B5EF4-FFF2-40B4-BE49-F238E27FC236}">
              <a16:creationId xmlns:a16="http://schemas.microsoft.com/office/drawing/2014/main" xmlns="" id="{00000000-0008-0000-0500-000012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91" name="Text Box 19">
          <a:extLst>
            <a:ext uri="{FF2B5EF4-FFF2-40B4-BE49-F238E27FC236}">
              <a16:creationId xmlns:a16="http://schemas.microsoft.com/office/drawing/2014/main" xmlns="" id="{00000000-0008-0000-0500-000013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92" name="Text Box 20">
          <a:extLst>
            <a:ext uri="{FF2B5EF4-FFF2-40B4-BE49-F238E27FC236}">
              <a16:creationId xmlns:a16="http://schemas.microsoft.com/office/drawing/2014/main" xmlns="" id="{00000000-0008-0000-0500-000014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93" name="Text Box 21">
          <a:extLst>
            <a:ext uri="{FF2B5EF4-FFF2-40B4-BE49-F238E27FC236}">
              <a16:creationId xmlns:a16="http://schemas.microsoft.com/office/drawing/2014/main" xmlns="" id="{00000000-0008-0000-0500-000015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94" name="Text Box 22">
          <a:extLst>
            <a:ext uri="{FF2B5EF4-FFF2-40B4-BE49-F238E27FC236}">
              <a16:creationId xmlns:a16="http://schemas.microsoft.com/office/drawing/2014/main" xmlns="" id="{00000000-0008-0000-0500-000016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95" name="Text Box 23">
          <a:extLst>
            <a:ext uri="{FF2B5EF4-FFF2-40B4-BE49-F238E27FC236}">
              <a16:creationId xmlns:a16="http://schemas.microsoft.com/office/drawing/2014/main" xmlns="" id="{00000000-0008-0000-0500-000017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96" name="Text Box 24">
          <a:extLst>
            <a:ext uri="{FF2B5EF4-FFF2-40B4-BE49-F238E27FC236}">
              <a16:creationId xmlns:a16="http://schemas.microsoft.com/office/drawing/2014/main" xmlns="" id="{00000000-0008-0000-0500-000018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97" name="Text Box 25">
          <a:extLst>
            <a:ext uri="{FF2B5EF4-FFF2-40B4-BE49-F238E27FC236}">
              <a16:creationId xmlns:a16="http://schemas.microsoft.com/office/drawing/2014/main" xmlns="" id="{00000000-0008-0000-0500-000019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98" name="Text Box 26">
          <a:extLst>
            <a:ext uri="{FF2B5EF4-FFF2-40B4-BE49-F238E27FC236}">
              <a16:creationId xmlns:a16="http://schemas.microsoft.com/office/drawing/2014/main" xmlns="" id="{00000000-0008-0000-0500-00001A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099" name="Text Box 27">
          <a:extLst>
            <a:ext uri="{FF2B5EF4-FFF2-40B4-BE49-F238E27FC236}">
              <a16:creationId xmlns:a16="http://schemas.microsoft.com/office/drawing/2014/main" xmlns="" id="{00000000-0008-0000-0500-00001B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00" name="Text Box 28">
          <a:extLst>
            <a:ext uri="{FF2B5EF4-FFF2-40B4-BE49-F238E27FC236}">
              <a16:creationId xmlns:a16="http://schemas.microsoft.com/office/drawing/2014/main" xmlns="" id="{00000000-0008-0000-0500-00001C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01" name="Text Box 29">
          <a:extLst>
            <a:ext uri="{FF2B5EF4-FFF2-40B4-BE49-F238E27FC236}">
              <a16:creationId xmlns:a16="http://schemas.microsoft.com/office/drawing/2014/main" xmlns="" id="{00000000-0008-0000-0500-00001D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02" name="Text Box 14">
          <a:extLst>
            <a:ext uri="{FF2B5EF4-FFF2-40B4-BE49-F238E27FC236}">
              <a16:creationId xmlns:a16="http://schemas.microsoft.com/office/drawing/2014/main" xmlns="" id="{00000000-0008-0000-0500-00001E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03" name="Text Box 15">
          <a:extLst>
            <a:ext uri="{FF2B5EF4-FFF2-40B4-BE49-F238E27FC236}">
              <a16:creationId xmlns:a16="http://schemas.microsoft.com/office/drawing/2014/main" xmlns="" id="{00000000-0008-0000-0500-00001F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04" name="Text Box 16">
          <a:extLst>
            <a:ext uri="{FF2B5EF4-FFF2-40B4-BE49-F238E27FC236}">
              <a16:creationId xmlns:a16="http://schemas.microsoft.com/office/drawing/2014/main" xmlns="" id="{00000000-0008-0000-0500-000020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05" name="Text Box 17">
          <a:extLst>
            <a:ext uri="{FF2B5EF4-FFF2-40B4-BE49-F238E27FC236}">
              <a16:creationId xmlns:a16="http://schemas.microsoft.com/office/drawing/2014/main" xmlns="" id="{00000000-0008-0000-0500-000021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06" name="Text Box 18">
          <a:extLst>
            <a:ext uri="{FF2B5EF4-FFF2-40B4-BE49-F238E27FC236}">
              <a16:creationId xmlns:a16="http://schemas.microsoft.com/office/drawing/2014/main" xmlns="" id="{00000000-0008-0000-0500-000022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07" name="Text Box 19">
          <a:extLst>
            <a:ext uri="{FF2B5EF4-FFF2-40B4-BE49-F238E27FC236}">
              <a16:creationId xmlns:a16="http://schemas.microsoft.com/office/drawing/2014/main" xmlns="" id="{00000000-0008-0000-0500-000023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08" name="Text Box 20">
          <a:extLst>
            <a:ext uri="{FF2B5EF4-FFF2-40B4-BE49-F238E27FC236}">
              <a16:creationId xmlns:a16="http://schemas.microsoft.com/office/drawing/2014/main" xmlns="" id="{00000000-0008-0000-0500-000024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09" name="Text Box 21">
          <a:extLst>
            <a:ext uri="{FF2B5EF4-FFF2-40B4-BE49-F238E27FC236}">
              <a16:creationId xmlns:a16="http://schemas.microsoft.com/office/drawing/2014/main" xmlns="" id="{00000000-0008-0000-0500-000025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10" name="Text Box 14">
          <a:extLst>
            <a:ext uri="{FF2B5EF4-FFF2-40B4-BE49-F238E27FC236}">
              <a16:creationId xmlns:a16="http://schemas.microsoft.com/office/drawing/2014/main" xmlns="" id="{00000000-0008-0000-0500-000026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11" name="Text Box 15">
          <a:extLst>
            <a:ext uri="{FF2B5EF4-FFF2-40B4-BE49-F238E27FC236}">
              <a16:creationId xmlns:a16="http://schemas.microsoft.com/office/drawing/2014/main" xmlns="" id="{00000000-0008-0000-0500-000027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12" name="Text Box 16">
          <a:extLst>
            <a:ext uri="{FF2B5EF4-FFF2-40B4-BE49-F238E27FC236}">
              <a16:creationId xmlns:a16="http://schemas.microsoft.com/office/drawing/2014/main" xmlns="" id="{00000000-0008-0000-0500-000028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13" name="Text Box 17">
          <a:extLst>
            <a:ext uri="{FF2B5EF4-FFF2-40B4-BE49-F238E27FC236}">
              <a16:creationId xmlns:a16="http://schemas.microsoft.com/office/drawing/2014/main" xmlns="" id="{00000000-0008-0000-0500-000029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14" name="Text Box 18">
          <a:extLst>
            <a:ext uri="{FF2B5EF4-FFF2-40B4-BE49-F238E27FC236}">
              <a16:creationId xmlns:a16="http://schemas.microsoft.com/office/drawing/2014/main" xmlns="" id="{00000000-0008-0000-0500-00002A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15" name="Text Box 19">
          <a:extLst>
            <a:ext uri="{FF2B5EF4-FFF2-40B4-BE49-F238E27FC236}">
              <a16:creationId xmlns:a16="http://schemas.microsoft.com/office/drawing/2014/main" xmlns="" id="{00000000-0008-0000-0500-00002B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16" name="Text Box 20">
          <a:extLst>
            <a:ext uri="{FF2B5EF4-FFF2-40B4-BE49-F238E27FC236}">
              <a16:creationId xmlns:a16="http://schemas.microsoft.com/office/drawing/2014/main" xmlns="" id="{00000000-0008-0000-0500-00002C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17" name="Text Box 21">
          <a:extLst>
            <a:ext uri="{FF2B5EF4-FFF2-40B4-BE49-F238E27FC236}">
              <a16:creationId xmlns:a16="http://schemas.microsoft.com/office/drawing/2014/main" xmlns="" id="{00000000-0008-0000-0500-00002D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18" name="Text Box 22">
          <a:extLst>
            <a:ext uri="{FF2B5EF4-FFF2-40B4-BE49-F238E27FC236}">
              <a16:creationId xmlns:a16="http://schemas.microsoft.com/office/drawing/2014/main" xmlns="" id="{00000000-0008-0000-0500-00002E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19" name="Text Box 23">
          <a:extLst>
            <a:ext uri="{FF2B5EF4-FFF2-40B4-BE49-F238E27FC236}">
              <a16:creationId xmlns:a16="http://schemas.microsoft.com/office/drawing/2014/main" xmlns="" id="{00000000-0008-0000-0500-00002F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20" name="Text Box 24">
          <a:extLst>
            <a:ext uri="{FF2B5EF4-FFF2-40B4-BE49-F238E27FC236}">
              <a16:creationId xmlns:a16="http://schemas.microsoft.com/office/drawing/2014/main" xmlns="" id="{00000000-0008-0000-0500-000030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21" name="Text Box 25">
          <a:extLst>
            <a:ext uri="{FF2B5EF4-FFF2-40B4-BE49-F238E27FC236}">
              <a16:creationId xmlns:a16="http://schemas.microsoft.com/office/drawing/2014/main" xmlns="" id="{00000000-0008-0000-0500-000031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22" name="Text Box 26">
          <a:extLst>
            <a:ext uri="{FF2B5EF4-FFF2-40B4-BE49-F238E27FC236}">
              <a16:creationId xmlns:a16="http://schemas.microsoft.com/office/drawing/2014/main" xmlns="" id="{00000000-0008-0000-0500-000032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23" name="Text Box 27">
          <a:extLst>
            <a:ext uri="{FF2B5EF4-FFF2-40B4-BE49-F238E27FC236}">
              <a16:creationId xmlns:a16="http://schemas.microsoft.com/office/drawing/2014/main" xmlns="" id="{00000000-0008-0000-0500-000033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24" name="Text Box 28">
          <a:extLst>
            <a:ext uri="{FF2B5EF4-FFF2-40B4-BE49-F238E27FC236}">
              <a16:creationId xmlns:a16="http://schemas.microsoft.com/office/drawing/2014/main" xmlns="" id="{00000000-0008-0000-0500-000034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25" name="Text Box 29">
          <a:extLst>
            <a:ext uri="{FF2B5EF4-FFF2-40B4-BE49-F238E27FC236}">
              <a16:creationId xmlns:a16="http://schemas.microsoft.com/office/drawing/2014/main" xmlns="" id="{00000000-0008-0000-0500-000035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26" name="Text Box 14">
          <a:extLst>
            <a:ext uri="{FF2B5EF4-FFF2-40B4-BE49-F238E27FC236}">
              <a16:creationId xmlns:a16="http://schemas.microsoft.com/office/drawing/2014/main" xmlns="" id="{00000000-0008-0000-0500-000036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27" name="Text Box 15">
          <a:extLst>
            <a:ext uri="{FF2B5EF4-FFF2-40B4-BE49-F238E27FC236}">
              <a16:creationId xmlns:a16="http://schemas.microsoft.com/office/drawing/2014/main" xmlns="" id="{00000000-0008-0000-0500-000037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28" name="Text Box 16">
          <a:extLst>
            <a:ext uri="{FF2B5EF4-FFF2-40B4-BE49-F238E27FC236}">
              <a16:creationId xmlns:a16="http://schemas.microsoft.com/office/drawing/2014/main" xmlns="" id="{00000000-0008-0000-0500-000038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29" name="Text Box 17">
          <a:extLst>
            <a:ext uri="{FF2B5EF4-FFF2-40B4-BE49-F238E27FC236}">
              <a16:creationId xmlns:a16="http://schemas.microsoft.com/office/drawing/2014/main" xmlns="" id="{00000000-0008-0000-0500-000039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30" name="Text Box 18">
          <a:extLst>
            <a:ext uri="{FF2B5EF4-FFF2-40B4-BE49-F238E27FC236}">
              <a16:creationId xmlns:a16="http://schemas.microsoft.com/office/drawing/2014/main" xmlns="" id="{00000000-0008-0000-0500-00003A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31" name="Text Box 19">
          <a:extLst>
            <a:ext uri="{FF2B5EF4-FFF2-40B4-BE49-F238E27FC236}">
              <a16:creationId xmlns:a16="http://schemas.microsoft.com/office/drawing/2014/main" xmlns="" id="{00000000-0008-0000-0500-00003B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32" name="Text Box 20">
          <a:extLst>
            <a:ext uri="{FF2B5EF4-FFF2-40B4-BE49-F238E27FC236}">
              <a16:creationId xmlns:a16="http://schemas.microsoft.com/office/drawing/2014/main" xmlns="" id="{00000000-0008-0000-0500-00003C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33" name="Text Box 21">
          <a:extLst>
            <a:ext uri="{FF2B5EF4-FFF2-40B4-BE49-F238E27FC236}">
              <a16:creationId xmlns:a16="http://schemas.microsoft.com/office/drawing/2014/main" xmlns="" id="{00000000-0008-0000-0500-00003D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34" name="Text Box 14">
          <a:extLst>
            <a:ext uri="{FF2B5EF4-FFF2-40B4-BE49-F238E27FC236}">
              <a16:creationId xmlns:a16="http://schemas.microsoft.com/office/drawing/2014/main" xmlns="" id="{00000000-0008-0000-0500-00003E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35" name="Text Box 15">
          <a:extLst>
            <a:ext uri="{FF2B5EF4-FFF2-40B4-BE49-F238E27FC236}">
              <a16:creationId xmlns:a16="http://schemas.microsoft.com/office/drawing/2014/main" xmlns="" id="{00000000-0008-0000-0500-00003F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36" name="Text Box 16">
          <a:extLst>
            <a:ext uri="{FF2B5EF4-FFF2-40B4-BE49-F238E27FC236}">
              <a16:creationId xmlns:a16="http://schemas.microsoft.com/office/drawing/2014/main" xmlns="" id="{00000000-0008-0000-0500-000040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37" name="Text Box 17">
          <a:extLst>
            <a:ext uri="{FF2B5EF4-FFF2-40B4-BE49-F238E27FC236}">
              <a16:creationId xmlns:a16="http://schemas.microsoft.com/office/drawing/2014/main" xmlns="" id="{00000000-0008-0000-0500-000041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38" name="Text Box 18">
          <a:extLst>
            <a:ext uri="{FF2B5EF4-FFF2-40B4-BE49-F238E27FC236}">
              <a16:creationId xmlns:a16="http://schemas.microsoft.com/office/drawing/2014/main" xmlns="" id="{00000000-0008-0000-0500-000042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39" name="Text Box 19">
          <a:extLst>
            <a:ext uri="{FF2B5EF4-FFF2-40B4-BE49-F238E27FC236}">
              <a16:creationId xmlns:a16="http://schemas.microsoft.com/office/drawing/2014/main" xmlns="" id="{00000000-0008-0000-0500-000043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40" name="Text Box 20">
          <a:extLst>
            <a:ext uri="{FF2B5EF4-FFF2-40B4-BE49-F238E27FC236}">
              <a16:creationId xmlns:a16="http://schemas.microsoft.com/office/drawing/2014/main" xmlns="" id="{00000000-0008-0000-0500-000044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41" name="Text Box 21">
          <a:extLst>
            <a:ext uri="{FF2B5EF4-FFF2-40B4-BE49-F238E27FC236}">
              <a16:creationId xmlns:a16="http://schemas.microsoft.com/office/drawing/2014/main" xmlns="" id="{00000000-0008-0000-0500-000045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42" name="Text Box 22">
          <a:extLst>
            <a:ext uri="{FF2B5EF4-FFF2-40B4-BE49-F238E27FC236}">
              <a16:creationId xmlns:a16="http://schemas.microsoft.com/office/drawing/2014/main" xmlns="" id="{00000000-0008-0000-0500-000046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43" name="Text Box 23">
          <a:extLst>
            <a:ext uri="{FF2B5EF4-FFF2-40B4-BE49-F238E27FC236}">
              <a16:creationId xmlns:a16="http://schemas.microsoft.com/office/drawing/2014/main" xmlns="" id="{00000000-0008-0000-0500-000047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44" name="Text Box 24">
          <a:extLst>
            <a:ext uri="{FF2B5EF4-FFF2-40B4-BE49-F238E27FC236}">
              <a16:creationId xmlns:a16="http://schemas.microsoft.com/office/drawing/2014/main" xmlns="" id="{00000000-0008-0000-0500-000048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45" name="Text Box 25">
          <a:extLst>
            <a:ext uri="{FF2B5EF4-FFF2-40B4-BE49-F238E27FC236}">
              <a16:creationId xmlns:a16="http://schemas.microsoft.com/office/drawing/2014/main" xmlns="" id="{00000000-0008-0000-0500-000049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46" name="Text Box 26">
          <a:extLst>
            <a:ext uri="{FF2B5EF4-FFF2-40B4-BE49-F238E27FC236}">
              <a16:creationId xmlns:a16="http://schemas.microsoft.com/office/drawing/2014/main" xmlns="" id="{00000000-0008-0000-0500-00004A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47" name="Text Box 27">
          <a:extLst>
            <a:ext uri="{FF2B5EF4-FFF2-40B4-BE49-F238E27FC236}">
              <a16:creationId xmlns:a16="http://schemas.microsoft.com/office/drawing/2014/main" xmlns="" id="{00000000-0008-0000-0500-00004B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48" name="Text Box 28">
          <a:extLst>
            <a:ext uri="{FF2B5EF4-FFF2-40B4-BE49-F238E27FC236}">
              <a16:creationId xmlns:a16="http://schemas.microsoft.com/office/drawing/2014/main" xmlns="" id="{00000000-0008-0000-0500-00004C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49" name="Text Box 29">
          <a:extLst>
            <a:ext uri="{FF2B5EF4-FFF2-40B4-BE49-F238E27FC236}">
              <a16:creationId xmlns:a16="http://schemas.microsoft.com/office/drawing/2014/main" xmlns="" id="{00000000-0008-0000-0500-00004D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50" name="Text Box 14">
          <a:extLst>
            <a:ext uri="{FF2B5EF4-FFF2-40B4-BE49-F238E27FC236}">
              <a16:creationId xmlns:a16="http://schemas.microsoft.com/office/drawing/2014/main" xmlns="" id="{00000000-0008-0000-0500-00004E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51" name="Text Box 15">
          <a:extLst>
            <a:ext uri="{FF2B5EF4-FFF2-40B4-BE49-F238E27FC236}">
              <a16:creationId xmlns:a16="http://schemas.microsoft.com/office/drawing/2014/main" xmlns="" id="{00000000-0008-0000-0500-00004F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52" name="Text Box 16">
          <a:extLst>
            <a:ext uri="{FF2B5EF4-FFF2-40B4-BE49-F238E27FC236}">
              <a16:creationId xmlns:a16="http://schemas.microsoft.com/office/drawing/2014/main" xmlns="" id="{00000000-0008-0000-0500-000050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53" name="Text Box 17">
          <a:extLst>
            <a:ext uri="{FF2B5EF4-FFF2-40B4-BE49-F238E27FC236}">
              <a16:creationId xmlns:a16="http://schemas.microsoft.com/office/drawing/2014/main" xmlns="" id="{00000000-0008-0000-0500-000051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54" name="Text Box 18">
          <a:extLst>
            <a:ext uri="{FF2B5EF4-FFF2-40B4-BE49-F238E27FC236}">
              <a16:creationId xmlns:a16="http://schemas.microsoft.com/office/drawing/2014/main" xmlns="" id="{00000000-0008-0000-0500-000052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55" name="Text Box 19">
          <a:extLst>
            <a:ext uri="{FF2B5EF4-FFF2-40B4-BE49-F238E27FC236}">
              <a16:creationId xmlns:a16="http://schemas.microsoft.com/office/drawing/2014/main" xmlns="" id="{00000000-0008-0000-0500-000053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56" name="Text Box 20">
          <a:extLst>
            <a:ext uri="{FF2B5EF4-FFF2-40B4-BE49-F238E27FC236}">
              <a16:creationId xmlns:a16="http://schemas.microsoft.com/office/drawing/2014/main" xmlns="" id="{00000000-0008-0000-0500-000054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57" name="Text Box 21">
          <a:extLst>
            <a:ext uri="{FF2B5EF4-FFF2-40B4-BE49-F238E27FC236}">
              <a16:creationId xmlns:a16="http://schemas.microsoft.com/office/drawing/2014/main" xmlns="" id="{00000000-0008-0000-0500-000055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58" name="Text Box 14">
          <a:extLst>
            <a:ext uri="{FF2B5EF4-FFF2-40B4-BE49-F238E27FC236}">
              <a16:creationId xmlns:a16="http://schemas.microsoft.com/office/drawing/2014/main" xmlns="" id="{00000000-0008-0000-0500-000056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59" name="Text Box 15">
          <a:extLst>
            <a:ext uri="{FF2B5EF4-FFF2-40B4-BE49-F238E27FC236}">
              <a16:creationId xmlns:a16="http://schemas.microsoft.com/office/drawing/2014/main" xmlns="" id="{00000000-0008-0000-0500-000057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60" name="Text Box 16">
          <a:extLst>
            <a:ext uri="{FF2B5EF4-FFF2-40B4-BE49-F238E27FC236}">
              <a16:creationId xmlns:a16="http://schemas.microsoft.com/office/drawing/2014/main" xmlns="" id="{00000000-0008-0000-0500-000058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61" name="Text Box 17">
          <a:extLst>
            <a:ext uri="{FF2B5EF4-FFF2-40B4-BE49-F238E27FC236}">
              <a16:creationId xmlns:a16="http://schemas.microsoft.com/office/drawing/2014/main" xmlns="" id="{00000000-0008-0000-0500-000059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62" name="Text Box 18">
          <a:extLst>
            <a:ext uri="{FF2B5EF4-FFF2-40B4-BE49-F238E27FC236}">
              <a16:creationId xmlns:a16="http://schemas.microsoft.com/office/drawing/2014/main" xmlns="" id="{00000000-0008-0000-0500-00005A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63" name="Text Box 19">
          <a:extLst>
            <a:ext uri="{FF2B5EF4-FFF2-40B4-BE49-F238E27FC236}">
              <a16:creationId xmlns:a16="http://schemas.microsoft.com/office/drawing/2014/main" xmlns="" id="{00000000-0008-0000-0500-00005B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64" name="Text Box 20">
          <a:extLst>
            <a:ext uri="{FF2B5EF4-FFF2-40B4-BE49-F238E27FC236}">
              <a16:creationId xmlns:a16="http://schemas.microsoft.com/office/drawing/2014/main" xmlns="" id="{00000000-0008-0000-0500-00005C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65" name="Text Box 21">
          <a:extLst>
            <a:ext uri="{FF2B5EF4-FFF2-40B4-BE49-F238E27FC236}">
              <a16:creationId xmlns:a16="http://schemas.microsoft.com/office/drawing/2014/main" xmlns="" id="{00000000-0008-0000-0500-00005D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66" name="Text Box 22">
          <a:extLst>
            <a:ext uri="{FF2B5EF4-FFF2-40B4-BE49-F238E27FC236}">
              <a16:creationId xmlns:a16="http://schemas.microsoft.com/office/drawing/2014/main" xmlns="" id="{00000000-0008-0000-0500-00005E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67" name="Text Box 23">
          <a:extLst>
            <a:ext uri="{FF2B5EF4-FFF2-40B4-BE49-F238E27FC236}">
              <a16:creationId xmlns:a16="http://schemas.microsoft.com/office/drawing/2014/main" xmlns="" id="{00000000-0008-0000-0500-00005F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68" name="Text Box 24">
          <a:extLst>
            <a:ext uri="{FF2B5EF4-FFF2-40B4-BE49-F238E27FC236}">
              <a16:creationId xmlns:a16="http://schemas.microsoft.com/office/drawing/2014/main" xmlns="" id="{00000000-0008-0000-0500-000060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69" name="Text Box 25">
          <a:extLst>
            <a:ext uri="{FF2B5EF4-FFF2-40B4-BE49-F238E27FC236}">
              <a16:creationId xmlns:a16="http://schemas.microsoft.com/office/drawing/2014/main" xmlns="" id="{00000000-0008-0000-0500-000061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70" name="Text Box 26">
          <a:extLst>
            <a:ext uri="{FF2B5EF4-FFF2-40B4-BE49-F238E27FC236}">
              <a16:creationId xmlns:a16="http://schemas.microsoft.com/office/drawing/2014/main" xmlns="" id="{00000000-0008-0000-0500-000062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71" name="Text Box 27">
          <a:extLst>
            <a:ext uri="{FF2B5EF4-FFF2-40B4-BE49-F238E27FC236}">
              <a16:creationId xmlns:a16="http://schemas.microsoft.com/office/drawing/2014/main" xmlns="" id="{00000000-0008-0000-0500-000063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72" name="Text Box 28">
          <a:extLst>
            <a:ext uri="{FF2B5EF4-FFF2-40B4-BE49-F238E27FC236}">
              <a16:creationId xmlns:a16="http://schemas.microsoft.com/office/drawing/2014/main" xmlns="" id="{00000000-0008-0000-0500-000064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73" name="Text Box 29">
          <a:extLst>
            <a:ext uri="{FF2B5EF4-FFF2-40B4-BE49-F238E27FC236}">
              <a16:creationId xmlns:a16="http://schemas.microsoft.com/office/drawing/2014/main" xmlns="" id="{00000000-0008-0000-0500-000065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74" name="Text Box 14">
          <a:extLst>
            <a:ext uri="{FF2B5EF4-FFF2-40B4-BE49-F238E27FC236}">
              <a16:creationId xmlns:a16="http://schemas.microsoft.com/office/drawing/2014/main" xmlns="" id="{00000000-0008-0000-0500-000066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75" name="Text Box 15">
          <a:extLst>
            <a:ext uri="{FF2B5EF4-FFF2-40B4-BE49-F238E27FC236}">
              <a16:creationId xmlns:a16="http://schemas.microsoft.com/office/drawing/2014/main" xmlns="" id="{00000000-0008-0000-0500-000067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76" name="Text Box 16">
          <a:extLst>
            <a:ext uri="{FF2B5EF4-FFF2-40B4-BE49-F238E27FC236}">
              <a16:creationId xmlns:a16="http://schemas.microsoft.com/office/drawing/2014/main" xmlns="" id="{00000000-0008-0000-0500-000068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77" name="Text Box 17">
          <a:extLst>
            <a:ext uri="{FF2B5EF4-FFF2-40B4-BE49-F238E27FC236}">
              <a16:creationId xmlns:a16="http://schemas.microsoft.com/office/drawing/2014/main" xmlns="" id="{00000000-0008-0000-0500-000069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78" name="Text Box 18">
          <a:extLst>
            <a:ext uri="{FF2B5EF4-FFF2-40B4-BE49-F238E27FC236}">
              <a16:creationId xmlns:a16="http://schemas.microsoft.com/office/drawing/2014/main" xmlns="" id="{00000000-0008-0000-0500-00006A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79" name="Text Box 19">
          <a:extLst>
            <a:ext uri="{FF2B5EF4-FFF2-40B4-BE49-F238E27FC236}">
              <a16:creationId xmlns:a16="http://schemas.microsoft.com/office/drawing/2014/main" xmlns="" id="{00000000-0008-0000-0500-00006B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80" name="Text Box 20">
          <a:extLst>
            <a:ext uri="{FF2B5EF4-FFF2-40B4-BE49-F238E27FC236}">
              <a16:creationId xmlns:a16="http://schemas.microsoft.com/office/drawing/2014/main" xmlns="" id="{00000000-0008-0000-0500-00006C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81" name="Text Box 21">
          <a:extLst>
            <a:ext uri="{FF2B5EF4-FFF2-40B4-BE49-F238E27FC236}">
              <a16:creationId xmlns:a16="http://schemas.microsoft.com/office/drawing/2014/main" xmlns="" id="{00000000-0008-0000-0500-00006D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82" name="Text Box 14">
          <a:extLst>
            <a:ext uri="{FF2B5EF4-FFF2-40B4-BE49-F238E27FC236}">
              <a16:creationId xmlns:a16="http://schemas.microsoft.com/office/drawing/2014/main" xmlns="" id="{00000000-0008-0000-0500-00006E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83" name="Text Box 15">
          <a:extLst>
            <a:ext uri="{FF2B5EF4-FFF2-40B4-BE49-F238E27FC236}">
              <a16:creationId xmlns:a16="http://schemas.microsoft.com/office/drawing/2014/main" xmlns="" id="{00000000-0008-0000-0500-00006F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84" name="Text Box 16">
          <a:extLst>
            <a:ext uri="{FF2B5EF4-FFF2-40B4-BE49-F238E27FC236}">
              <a16:creationId xmlns:a16="http://schemas.microsoft.com/office/drawing/2014/main" xmlns="" id="{00000000-0008-0000-0500-000070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85" name="Text Box 17">
          <a:extLst>
            <a:ext uri="{FF2B5EF4-FFF2-40B4-BE49-F238E27FC236}">
              <a16:creationId xmlns:a16="http://schemas.microsoft.com/office/drawing/2014/main" xmlns="" id="{00000000-0008-0000-0500-000071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86" name="Text Box 18">
          <a:extLst>
            <a:ext uri="{FF2B5EF4-FFF2-40B4-BE49-F238E27FC236}">
              <a16:creationId xmlns:a16="http://schemas.microsoft.com/office/drawing/2014/main" xmlns="" id="{00000000-0008-0000-0500-000072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87" name="Text Box 19">
          <a:extLst>
            <a:ext uri="{FF2B5EF4-FFF2-40B4-BE49-F238E27FC236}">
              <a16:creationId xmlns:a16="http://schemas.microsoft.com/office/drawing/2014/main" xmlns="" id="{00000000-0008-0000-0500-000073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88" name="Text Box 20">
          <a:extLst>
            <a:ext uri="{FF2B5EF4-FFF2-40B4-BE49-F238E27FC236}">
              <a16:creationId xmlns:a16="http://schemas.microsoft.com/office/drawing/2014/main" xmlns="" id="{00000000-0008-0000-0500-000074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89" name="Text Box 21">
          <a:extLst>
            <a:ext uri="{FF2B5EF4-FFF2-40B4-BE49-F238E27FC236}">
              <a16:creationId xmlns:a16="http://schemas.microsoft.com/office/drawing/2014/main" xmlns="" id="{00000000-0008-0000-0500-000075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90" name="Text Box 22">
          <a:extLst>
            <a:ext uri="{FF2B5EF4-FFF2-40B4-BE49-F238E27FC236}">
              <a16:creationId xmlns:a16="http://schemas.microsoft.com/office/drawing/2014/main" xmlns="" id="{00000000-0008-0000-0500-000076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91" name="Text Box 23">
          <a:extLst>
            <a:ext uri="{FF2B5EF4-FFF2-40B4-BE49-F238E27FC236}">
              <a16:creationId xmlns:a16="http://schemas.microsoft.com/office/drawing/2014/main" xmlns="" id="{00000000-0008-0000-0500-000077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92" name="Text Box 24">
          <a:extLst>
            <a:ext uri="{FF2B5EF4-FFF2-40B4-BE49-F238E27FC236}">
              <a16:creationId xmlns:a16="http://schemas.microsoft.com/office/drawing/2014/main" xmlns="" id="{00000000-0008-0000-0500-000078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93" name="Text Box 25">
          <a:extLst>
            <a:ext uri="{FF2B5EF4-FFF2-40B4-BE49-F238E27FC236}">
              <a16:creationId xmlns:a16="http://schemas.microsoft.com/office/drawing/2014/main" xmlns="" id="{00000000-0008-0000-0500-000079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94" name="Text Box 26">
          <a:extLst>
            <a:ext uri="{FF2B5EF4-FFF2-40B4-BE49-F238E27FC236}">
              <a16:creationId xmlns:a16="http://schemas.microsoft.com/office/drawing/2014/main" xmlns="" id="{00000000-0008-0000-0500-00007A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95" name="Text Box 27">
          <a:extLst>
            <a:ext uri="{FF2B5EF4-FFF2-40B4-BE49-F238E27FC236}">
              <a16:creationId xmlns:a16="http://schemas.microsoft.com/office/drawing/2014/main" xmlns="" id="{00000000-0008-0000-0500-00007B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96" name="Text Box 28">
          <a:extLst>
            <a:ext uri="{FF2B5EF4-FFF2-40B4-BE49-F238E27FC236}">
              <a16:creationId xmlns:a16="http://schemas.microsoft.com/office/drawing/2014/main" xmlns="" id="{00000000-0008-0000-0500-00007C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97" name="Text Box 29">
          <a:extLst>
            <a:ext uri="{FF2B5EF4-FFF2-40B4-BE49-F238E27FC236}">
              <a16:creationId xmlns:a16="http://schemas.microsoft.com/office/drawing/2014/main" xmlns="" id="{00000000-0008-0000-0500-00007D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98" name="Text Box 14">
          <a:extLst>
            <a:ext uri="{FF2B5EF4-FFF2-40B4-BE49-F238E27FC236}">
              <a16:creationId xmlns:a16="http://schemas.microsoft.com/office/drawing/2014/main" xmlns="" id="{00000000-0008-0000-0500-00007E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199" name="Text Box 15">
          <a:extLst>
            <a:ext uri="{FF2B5EF4-FFF2-40B4-BE49-F238E27FC236}">
              <a16:creationId xmlns:a16="http://schemas.microsoft.com/office/drawing/2014/main" xmlns="" id="{00000000-0008-0000-0500-00007F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200" name="Text Box 16">
          <a:extLst>
            <a:ext uri="{FF2B5EF4-FFF2-40B4-BE49-F238E27FC236}">
              <a16:creationId xmlns:a16="http://schemas.microsoft.com/office/drawing/2014/main" xmlns="" id="{00000000-0008-0000-0500-000080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201" name="Text Box 17">
          <a:extLst>
            <a:ext uri="{FF2B5EF4-FFF2-40B4-BE49-F238E27FC236}">
              <a16:creationId xmlns:a16="http://schemas.microsoft.com/office/drawing/2014/main" xmlns="" id="{00000000-0008-0000-0500-000081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202" name="Text Box 18">
          <a:extLst>
            <a:ext uri="{FF2B5EF4-FFF2-40B4-BE49-F238E27FC236}">
              <a16:creationId xmlns:a16="http://schemas.microsoft.com/office/drawing/2014/main" xmlns="" id="{00000000-0008-0000-0500-000082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203" name="Text Box 19">
          <a:extLst>
            <a:ext uri="{FF2B5EF4-FFF2-40B4-BE49-F238E27FC236}">
              <a16:creationId xmlns:a16="http://schemas.microsoft.com/office/drawing/2014/main" xmlns="" id="{00000000-0008-0000-0500-000083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204" name="Text Box 20">
          <a:extLst>
            <a:ext uri="{FF2B5EF4-FFF2-40B4-BE49-F238E27FC236}">
              <a16:creationId xmlns:a16="http://schemas.microsoft.com/office/drawing/2014/main" xmlns="" id="{00000000-0008-0000-0500-000084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205" name="Text Box 21">
          <a:extLst>
            <a:ext uri="{FF2B5EF4-FFF2-40B4-BE49-F238E27FC236}">
              <a16:creationId xmlns:a16="http://schemas.microsoft.com/office/drawing/2014/main" xmlns="" id="{00000000-0008-0000-0500-000085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206" name="Text Box 14">
          <a:extLst>
            <a:ext uri="{FF2B5EF4-FFF2-40B4-BE49-F238E27FC236}">
              <a16:creationId xmlns:a16="http://schemas.microsoft.com/office/drawing/2014/main" xmlns="" id="{00000000-0008-0000-0500-000086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207" name="Text Box 15">
          <a:extLst>
            <a:ext uri="{FF2B5EF4-FFF2-40B4-BE49-F238E27FC236}">
              <a16:creationId xmlns:a16="http://schemas.microsoft.com/office/drawing/2014/main" xmlns="" id="{00000000-0008-0000-0500-000087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208" name="Text Box 16">
          <a:extLst>
            <a:ext uri="{FF2B5EF4-FFF2-40B4-BE49-F238E27FC236}">
              <a16:creationId xmlns:a16="http://schemas.microsoft.com/office/drawing/2014/main" xmlns="" id="{00000000-0008-0000-0500-000088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209" name="Text Box 17">
          <a:extLst>
            <a:ext uri="{FF2B5EF4-FFF2-40B4-BE49-F238E27FC236}">
              <a16:creationId xmlns:a16="http://schemas.microsoft.com/office/drawing/2014/main" xmlns="" id="{00000000-0008-0000-0500-000089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210" name="Text Box 18">
          <a:extLst>
            <a:ext uri="{FF2B5EF4-FFF2-40B4-BE49-F238E27FC236}">
              <a16:creationId xmlns:a16="http://schemas.microsoft.com/office/drawing/2014/main" xmlns="" id="{00000000-0008-0000-0500-00008A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211" name="Text Box 19">
          <a:extLst>
            <a:ext uri="{FF2B5EF4-FFF2-40B4-BE49-F238E27FC236}">
              <a16:creationId xmlns:a16="http://schemas.microsoft.com/office/drawing/2014/main" xmlns="" id="{00000000-0008-0000-0500-00008B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212" name="Text Box 20">
          <a:extLst>
            <a:ext uri="{FF2B5EF4-FFF2-40B4-BE49-F238E27FC236}">
              <a16:creationId xmlns:a16="http://schemas.microsoft.com/office/drawing/2014/main" xmlns="" id="{00000000-0008-0000-0500-00008C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3213" name="Text Box 21">
          <a:extLst>
            <a:ext uri="{FF2B5EF4-FFF2-40B4-BE49-F238E27FC236}">
              <a16:creationId xmlns:a16="http://schemas.microsoft.com/office/drawing/2014/main" xmlns="" id="{00000000-0008-0000-0500-00008D0C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14" name="Text Box 2">
          <a:extLst>
            <a:ext uri="{FF2B5EF4-FFF2-40B4-BE49-F238E27FC236}">
              <a16:creationId xmlns:a16="http://schemas.microsoft.com/office/drawing/2014/main" xmlns="" id="{00000000-0008-0000-0500-00008E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15" name="Text Box 3">
          <a:extLst>
            <a:ext uri="{FF2B5EF4-FFF2-40B4-BE49-F238E27FC236}">
              <a16:creationId xmlns:a16="http://schemas.microsoft.com/office/drawing/2014/main" xmlns="" id="{00000000-0008-0000-0500-00008F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16" name="Text Box 4">
          <a:extLst>
            <a:ext uri="{FF2B5EF4-FFF2-40B4-BE49-F238E27FC236}">
              <a16:creationId xmlns:a16="http://schemas.microsoft.com/office/drawing/2014/main" xmlns="" id="{00000000-0008-0000-0500-000090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17" name="Text Box 5">
          <a:extLst>
            <a:ext uri="{FF2B5EF4-FFF2-40B4-BE49-F238E27FC236}">
              <a16:creationId xmlns:a16="http://schemas.microsoft.com/office/drawing/2014/main" xmlns="" id="{00000000-0008-0000-0500-000091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18" name="Text Box 2">
          <a:extLst>
            <a:ext uri="{FF2B5EF4-FFF2-40B4-BE49-F238E27FC236}">
              <a16:creationId xmlns:a16="http://schemas.microsoft.com/office/drawing/2014/main" xmlns="" id="{00000000-0008-0000-0500-000092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19" name="Text Box 3">
          <a:extLst>
            <a:ext uri="{FF2B5EF4-FFF2-40B4-BE49-F238E27FC236}">
              <a16:creationId xmlns:a16="http://schemas.microsoft.com/office/drawing/2014/main" xmlns="" id="{00000000-0008-0000-0500-000093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20" name="Text Box 4">
          <a:extLst>
            <a:ext uri="{FF2B5EF4-FFF2-40B4-BE49-F238E27FC236}">
              <a16:creationId xmlns:a16="http://schemas.microsoft.com/office/drawing/2014/main" xmlns="" id="{00000000-0008-0000-0500-000094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21" name="Text Box 5">
          <a:extLst>
            <a:ext uri="{FF2B5EF4-FFF2-40B4-BE49-F238E27FC236}">
              <a16:creationId xmlns:a16="http://schemas.microsoft.com/office/drawing/2014/main" xmlns="" id="{00000000-0008-0000-0500-000095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22" name="Text Box 2">
          <a:extLst>
            <a:ext uri="{FF2B5EF4-FFF2-40B4-BE49-F238E27FC236}">
              <a16:creationId xmlns:a16="http://schemas.microsoft.com/office/drawing/2014/main" xmlns="" id="{00000000-0008-0000-0500-000096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23" name="Text Box 3">
          <a:extLst>
            <a:ext uri="{FF2B5EF4-FFF2-40B4-BE49-F238E27FC236}">
              <a16:creationId xmlns:a16="http://schemas.microsoft.com/office/drawing/2014/main" xmlns="" id="{00000000-0008-0000-0500-000097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24" name="Text Box 4">
          <a:extLst>
            <a:ext uri="{FF2B5EF4-FFF2-40B4-BE49-F238E27FC236}">
              <a16:creationId xmlns:a16="http://schemas.microsoft.com/office/drawing/2014/main" xmlns="" id="{00000000-0008-0000-0500-000098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25" name="Text Box 5">
          <a:extLst>
            <a:ext uri="{FF2B5EF4-FFF2-40B4-BE49-F238E27FC236}">
              <a16:creationId xmlns:a16="http://schemas.microsoft.com/office/drawing/2014/main" xmlns="" id="{00000000-0008-0000-0500-000099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26" name="Text Box 2">
          <a:extLst>
            <a:ext uri="{FF2B5EF4-FFF2-40B4-BE49-F238E27FC236}">
              <a16:creationId xmlns:a16="http://schemas.microsoft.com/office/drawing/2014/main" xmlns="" id="{00000000-0008-0000-0500-00009A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27" name="Text Box 3">
          <a:extLst>
            <a:ext uri="{FF2B5EF4-FFF2-40B4-BE49-F238E27FC236}">
              <a16:creationId xmlns:a16="http://schemas.microsoft.com/office/drawing/2014/main" xmlns="" id="{00000000-0008-0000-0500-00009B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28" name="Text Box 4">
          <a:extLst>
            <a:ext uri="{FF2B5EF4-FFF2-40B4-BE49-F238E27FC236}">
              <a16:creationId xmlns:a16="http://schemas.microsoft.com/office/drawing/2014/main" xmlns="" id="{00000000-0008-0000-0500-00009C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29" name="Text Box 5">
          <a:extLst>
            <a:ext uri="{FF2B5EF4-FFF2-40B4-BE49-F238E27FC236}">
              <a16:creationId xmlns:a16="http://schemas.microsoft.com/office/drawing/2014/main" xmlns="" id="{00000000-0008-0000-0500-00009D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30" name="Text Box 2">
          <a:extLst>
            <a:ext uri="{FF2B5EF4-FFF2-40B4-BE49-F238E27FC236}">
              <a16:creationId xmlns:a16="http://schemas.microsoft.com/office/drawing/2014/main" xmlns="" id="{00000000-0008-0000-0500-00009E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31" name="Text Box 3">
          <a:extLst>
            <a:ext uri="{FF2B5EF4-FFF2-40B4-BE49-F238E27FC236}">
              <a16:creationId xmlns:a16="http://schemas.microsoft.com/office/drawing/2014/main" xmlns="" id="{00000000-0008-0000-0500-00009F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32" name="Text Box 4">
          <a:extLst>
            <a:ext uri="{FF2B5EF4-FFF2-40B4-BE49-F238E27FC236}">
              <a16:creationId xmlns:a16="http://schemas.microsoft.com/office/drawing/2014/main" xmlns="" id="{00000000-0008-0000-0500-0000A0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33" name="Text Box 5">
          <a:extLst>
            <a:ext uri="{FF2B5EF4-FFF2-40B4-BE49-F238E27FC236}">
              <a16:creationId xmlns:a16="http://schemas.microsoft.com/office/drawing/2014/main" xmlns="" id="{00000000-0008-0000-0500-0000A1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34" name="Text Box 2">
          <a:extLst>
            <a:ext uri="{FF2B5EF4-FFF2-40B4-BE49-F238E27FC236}">
              <a16:creationId xmlns:a16="http://schemas.microsoft.com/office/drawing/2014/main" xmlns="" id="{00000000-0008-0000-0500-0000A2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35" name="Text Box 3">
          <a:extLst>
            <a:ext uri="{FF2B5EF4-FFF2-40B4-BE49-F238E27FC236}">
              <a16:creationId xmlns:a16="http://schemas.microsoft.com/office/drawing/2014/main" xmlns="" id="{00000000-0008-0000-0500-0000A3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36" name="Text Box 4">
          <a:extLst>
            <a:ext uri="{FF2B5EF4-FFF2-40B4-BE49-F238E27FC236}">
              <a16:creationId xmlns:a16="http://schemas.microsoft.com/office/drawing/2014/main" xmlns="" id="{00000000-0008-0000-0500-0000A4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37" name="Text Box 5">
          <a:extLst>
            <a:ext uri="{FF2B5EF4-FFF2-40B4-BE49-F238E27FC236}">
              <a16:creationId xmlns:a16="http://schemas.microsoft.com/office/drawing/2014/main" xmlns="" id="{00000000-0008-0000-0500-0000A5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38" name="Text Box 2">
          <a:extLst>
            <a:ext uri="{FF2B5EF4-FFF2-40B4-BE49-F238E27FC236}">
              <a16:creationId xmlns:a16="http://schemas.microsoft.com/office/drawing/2014/main" xmlns="" id="{00000000-0008-0000-0500-0000A6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39" name="Text Box 3">
          <a:extLst>
            <a:ext uri="{FF2B5EF4-FFF2-40B4-BE49-F238E27FC236}">
              <a16:creationId xmlns:a16="http://schemas.microsoft.com/office/drawing/2014/main" xmlns="" id="{00000000-0008-0000-0500-0000A7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40" name="Text Box 4">
          <a:extLst>
            <a:ext uri="{FF2B5EF4-FFF2-40B4-BE49-F238E27FC236}">
              <a16:creationId xmlns:a16="http://schemas.microsoft.com/office/drawing/2014/main" xmlns="" id="{00000000-0008-0000-0500-0000A8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41" name="Text Box 5">
          <a:extLst>
            <a:ext uri="{FF2B5EF4-FFF2-40B4-BE49-F238E27FC236}">
              <a16:creationId xmlns:a16="http://schemas.microsoft.com/office/drawing/2014/main" xmlns="" id="{00000000-0008-0000-0500-0000A9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42" name="Text Box 2">
          <a:extLst>
            <a:ext uri="{FF2B5EF4-FFF2-40B4-BE49-F238E27FC236}">
              <a16:creationId xmlns:a16="http://schemas.microsoft.com/office/drawing/2014/main" xmlns="" id="{00000000-0008-0000-0500-0000AA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43" name="Text Box 3">
          <a:extLst>
            <a:ext uri="{FF2B5EF4-FFF2-40B4-BE49-F238E27FC236}">
              <a16:creationId xmlns:a16="http://schemas.microsoft.com/office/drawing/2014/main" xmlns="" id="{00000000-0008-0000-0500-0000AB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44" name="Text Box 4">
          <a:extLst>
            <a:ext uri="{FF2B5EF4-FFF2-40B4-BE49-F238E27FC236}">
              <a16:creationId xmlns:a16="http://schemas.microsoft.com/office/drawing/2014/main" xmlns="" id="{00000000-0008-0000-0500-0000AC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45" name="Text Box 5">
          <a:extLst>
            <a:ext uri="{FF2B5EF4-FFF2-40B4-BE49-F238E27FC236}">
              <a16:creationId xmlns:a16="http://schemas.microsoft.com/office/drawing/2014/main" xmlns="" id="{00000000-0008-0000-0500-0000AD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46" name="Text Box 2">
          <a:extLst>
            <a:ext uri="{FF2B5EF4-FFF2-40B4-BE49-F238E27FC236}">
              <a16:creationId xmlns:a16="http://schemas.microsoft.com/office/drawing/2014/main" xmlns="" id="{00000000-0008-0000-0500-0000AE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47" name="Text Box 3">
          <a:extLst>
            <a:ext uri="{FF2B5EF4-FFF2-40B4-BE49-F238E27FC236}">
              <a16:creationId xmlns:a16="http://schemas.microsoft.com/office/drawing/2014/main" xmlns="" id="{00000000-0008-0000-0500-0000AF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48" name="Text Box 4">
          <a:extLst>
            <a:ext uri="{FF2B5EF4-FFF2-40B4-BE49-F238E27FC236}">
              <a16:creationId xmlns:a16="http://schemas.microsoft.com/office/drawing/2014/main" xmlns="" id="{00000000-0008-0000-0500-0000B0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49" name="Text Box 5">
          <a:extLst>
            <a:ext uri="{FF2B5EF4-FFF2-40B4-BE49-F238E27FC236}">
              <a16:creationId xmlns:a16="http://schemas.microsoft.com/office/drawing/2014/main" xmlns="" id="{00000000-0008-0000-0500-0000B1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50" name="Text Box 2">
          <a:extLst>
            <a:ext uri="{FF2B5EF4-FFF2-40B4-BE49-F238E27FC236}">
              <a16:creationId xmlns:a16="http://schemas.microsoft.com/office/drawing/2014/main" xmlns="" id="{00000000-0008-0000-0500-0000B2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51" name="Text Box 3">
          <a:extLst>
            <a:ext uri="{FF2B5EF4-FFF2-40B4-BE49-F238E27FC236}">
              <a16:creationId xmlns:a16="http://schemas.microsoft.com/office/drawing/2014/main" xmlns="" id="{00000000-0008-0000-0500-0000B3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52" name="Text Box 4">
          <a:extLst>
            <a:ext uri="{FF2B5EF4-FFF2-40B4-BE49-F238E27FC236}">
              <a16:creationId xmlns:a16="http://schemas.microsoft.com/office/drawing/2014/main" xmlns="" id="{00000000-0008-0000-0500-0000B4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53" name="Text Box 5">
          <a:extLst>
            <a:ext uri="{FF2B5EF4-FFF2-40B4-BE49-F238E27FC236}">
              <a16:creationId xmlns:a16="http://schemas.microsoft.com/office/drawing/2014/main" xmlns="" id="{00000000-0008-0000-0500-0000B5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54" name="Text Box 2">
          <a:extLst>
            <a:ext uri="{FF2B5EF4-FFF2-40B4-BE49-F238E27FC236}">
              <a16:creationId xmlns:a16="http://schemas.microsoft.com/office/drawing/2014/main" xmlns="" id="{00000000-0008-0000-0500-0000B6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55" name="Text Box 3">
          <a:extLst>
            <a:ext uri="{FF2B5EF4-FFF2-40B4-BE49-F238E27FC236}">
              <a16:creationId xmlns:a16="http://schemas.microsoft.com/office/drawing/2014/main" xmlns="" id="{00000000-0008-0000-0500-0000B7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56" name="Text Box 4">
          <a:extLst>
            <a:ext uri="{FF2B5EF4-FFF2-40B4-BE49-F238E27FC236}">
              <a16:creationId xmlns:a16="http://schemas.microsoft.com/office/drawing/2014/main" xmlns="" id="{00000000-0008-0000-0500-0000B8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57" name="Text Box 5">
          <a:extLst>
            <a:ext uri="{FF2B5EF4-FFF2-40B4-BE49-F238E27FC236}">
              <a16:creationId xmlns:a16="http://schemas.microsoft.com/office/drawing/2014/main" xmlns="" id="{00000000-0008-0000-0500-0000B9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58" name="Text Box 2">
          <a:extLst>
            <a:ext uri="{FF2B5EF4-FFF2-40B4-BE49-F238E27FC236}">
              <a16:creationId xmlns:a16="http://schemas.microsoft.com/office/drawing/2014/main" xmlns="" id="{00000000-0008-0000-0500-0000BA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59" name="Text Box 3">
          <a:extLst>
            <a:ext uri="{FF2B5EF4-FFF2-40B4-BE49-F238E27FC236}">
              <a16:creationId xmlns:a16="http://schemas.microsoft.com/office/drawing/2014/main" xmlns="" id="{00000000-0008-0000-0500-0000BB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60" name="Text Box 4">
          <a:extLst>
            <a:ext uri="{FF2B5EF4-FFF2-40B4-BE49-F238E27FC236}">
              <a16:creationId xmlns:a16="http://schemas.microsoft.com/office/drawing/2014/main" xmlns="" id="{00000000-0008-0000-0500-0000BC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61" name="Text Box 5">
          <a:extLst>
            <a:ext uri="{FF2B5EF4-FFF2-40B4-BE49-F238E27FC236}">
              <a16:creationId xmlns:a16="http://schemas.microsoft.com/office/drawing/2014/main" xmlns="" id="{00000000-0008-0000-0500-0000BD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62" name="Text Box 2">
          <a:extLst>
            <a:ext uri="{FF2B5EF4-FFF2-40B4-BE49-F238E27FC236}">
              <a16:creationId xmlns:a16="http://schemas.microsoft.com/office/drawing/2014/main" xmlns="" id="{00000000-0008-0000-0500-0000BE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63" name="Text Box 3">
          <a:extLst>
            <a:ext uri="{FF2B5EF4-FFF2-40B4-BE49-F238E27FC236}">
              <a16:creationId xmlns:a16="http://schemas.microsoft.com/office/drawing/2014/main" xmlns="" id="{00000000-0008-0000-0500-0000BF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64" name="Text Box 4">
          <a:extLst>
            <a:ext uri="{FF2B5EF4-FFF2-40B4-BE49-F238E27FC236}">
              <a16:creationId xmlns:a16="http://schemas.microsoft.com/office/drawing/2014/main" xmlns="" id="{00000000-0008-0000-0500-0000C0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65" name="Text Box 5">
          <a:extLst>
            <a:ext uri="{FF2B5EF4-FFF2-40B4-BE49-F238E27FC236}">
              <a16:creationId xmlns:a16="http://schemas.microsoft.com/office/drawing/2014/main" xmlns="" id="{00000000-0008-0000-0500-0000C1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66" name="Text Box 2">
          <a:extLst>
            <a:ext uri="{FF2B5EF4-FFF2-40B4-BE49-F238E27FC236}">
              <a16:creationId xmlns:a16="http://schemas.microsoft.com/office/drawing/2014/main" xmlns="" id="{00000000-0008-0000-0500-0000C2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67" name="Text Box 3">
          <a:extLst>
            <a:ext uri="{FF2B5EF4-FFF2-40B4-BE49-F238E27FC236}">
              <a16:creationId xmlns:a16="http://schemas.microsoft.com/office/drawing/2014/main" xmlns="" id="{00000000-0008-0000-0500-0000C3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68" name="Text Box 4">
          <a:extLst>
            <a:ext uri="{FF2B5EF4-FFF2-40B4-BE49-F238E27FC236}">
              <a16:creationId xmlns:a16="http://schemas.microsoft.com/office/drawing/2014/main" xmlns="" id="{00000000-0008-0000-0500-0000C4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69" name="Text Box 5">
          <a:extLst>
            <a:ext uri="{FF2B5EF4-FFF2-40B4-BE49-F238E27FC236}">
              <a16:creationId xmlns:a16="http://schemas.microsoft.com/office/drawing/2014/main" xmlns="" id="{00000000-0008-0000-0500-0000C5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70" name="Text Box 2">
          <a:extLst>
            <a:ext uri="{FF2B5EF4-FFF2-40B4-BE49-F238E27FC236}">
              <a16:creationId xmlns:a16="http://schemas.microsoft.com/office/drawing/2014/main" xmlns="" id="{00000000-0008-0000-0500-0000C6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71" name="Text Box 3">
          <a:extLst>
            <a:ext uri="{FF2B5EF4-FFF2-40B4-BE49-F238E27FC236}">
              <a16:creationId xmlns:a16="http://schemas.microsoft.com/office/drawing/2014/main" xmlns="" id="{00000000-0008-0000-0500-0000C7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72" name="Text Box 4">
          <a:extLst>
            <a:ext uri="{FF2B5EF4-FFF2-40B4-BE49-F238E27FC236}">
              <a16:creationId xmlns:a16="http://schemas.microsoft.com/office/drawing/2014/main" xmlns="" id="{00000000-0008-0000-0500-0000C8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73" name="Text Box 5">
          <a:extLst>
            <a:ext uri="{FF2B5EF4-FFF2-40B4-BE49-F238E27FC236}">
              <a16:creationId xmlns:a16="http://schemas.microsoft.com/office/drawing/2014/main" xmlns="" id="{00000000-0008-0000-0500-0000C9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74" name="Text Box 2">
          <a:extLst>
            <a:ext uri="{FF2B5EF4-FFF2-40B4-BE49-F238E27FC236}">
              <a16:creationId xmlns:a16="http://schemas.microsoft.com/office/drawing/2014/main" xmlns="" id="{00000000-0008-0000-0500-0000CA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75" name="Text Box 3">
          <a:extLst>
            <a:ext uri="{FF2B5EF4-FFF2-40B4-BE49-F238E27FC236}">
              <a16:creationId xmlns:a16="http://schemas.microsoft.com/office/drawing/2014/main" xmlns="" id="{00000000-0008-0000-0500-0000CB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76" name="Text Box 4">
          <a:extLst>
            <a:ext uri="{FF2B5EF4-FFF2-40B4-BE49-F238E27FC236}">
              <a16:creationId xmlns:a16="http://schemas.microsoft.com/office/drawing/2014/main" xmlns="" id="{00000000-0008-0000-0500-0000CC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77" name="Text Box 5">
          <a:extLst>
            <a:ext uri="{FF2B5EF4-FFF2-40B4-BE49-F238E27FC236}">
              <a16:creationId xmlns:a16="http://schemas.microsoft.com/office/drawing/2014/main" xmlns="" id="{00000000-0008-0000-0500-0000CD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78" name="Text Box 2">
          <a:extLst>
            <a:ext uri="{FF2B5EF4-FFF2-40B4-BE49-F238E27FC236}">
              <a16:creationId xmlns:a16="http://schemas.microsoft.com/office/drawing/2014/main" xmlns="" id="{00000000-0008-0000-0500-0000CE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79" name="Text Box 3">
          <a:extLst>
            <a:ext uri="{FF2B5EF4-FFF2-40B4-BE49-F238E27FC236}">
              <a16:creationId xmlns:a16="http://schemas.microsoft.com/office/drawing/2014/main" xmlns="" id="{00000000-0008-0000-0500-0000CF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80" name="Text Box 4">
          <a:extLst>
            <a:ext uri="{FF2B5EF4-FFF2-40B4-BE49-F238E27FC236}">
              <a16:creationId xmlns:a16="http://schemas.microsoft.com/office/drawing/2014/main" xmlns="" id="{00000000-0008-0000-0500-0000D0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81" name="Text Box 5">
          <a:extLst>
            <a:ext uri="{FF2B5EF4-FFF2-40B4-BE49-F238E27FC236}">
              <a16:creationId xmlns:a16="http://schemas.microsoft.com/office/drawing/2014/main" xmlns="" id="{00000000-0008-0000-0500-0000D1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82" name="Text Box 2">
          <a:extLst>
            <a:ext uri="{FF2B5EF4-FFF2-40B4-BE49-F238E27FC236}">
              <a16:creationId xmlns:a16="http://schemas.microsoft.com/office/drawing/2014/main" xmlns="" id="{00000000-0008-0000-0500-0000D2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83" name="Text Box 3">
          <a:extLst>
            <a:ext uri="{FF2B5EF4-FFF2-40B4-BE49-F238E27FC236}">
              <a16:creationId xmlns:a16="http://schemas.microsoft.com/office/drawing/2014/main" xmlns="" id="{00000000-0008-0000-0500-0000D3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84" name="Text Box 4">
          <a:extLst>
            <a:ext uri="{FF2B5EF4-FFF2-40B4-BE49-F238E27FC236}">
              <a16:creationId xmlns:a16="http://schemas.microsoft.com/office/drawing/2014/main" xmlns="" id="{00000000-0008-0000-0500-0000D4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85" name="Text Box 5">
          <a:extLst>
            <a:ext uri="{FF2B5EF4-FFF2-40B4-BE49-F238E27FC236}">
              <a16:creationId xmlns:a16="http://schemas.microsoft.com/office/drawing/2014/main" xmlns="" id="{00000000-0008-0000-0500-0000D5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86" name="Text Box 2">
          <a:extLst>
            <a:ext uri="{FF2B5EF4-FFF2-40B4-BE49-F238E27FC236}">
              <a16:creationId xmlns:a16="http://schemas.microsoft.com/office/drawing/2014/main" xmlns="" id="{00000000-0008-0000-0500-0000D6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87" name="Text Box 3">
          <a:extLst>
            <a:ext uri="{FF2B5EF4-FFF2-40B4-BE49-F238E27FC236}">
              <a16:creationId xmlns:a16="http://schemas.microsoft.com/office/drawing/2014/main" xmlns="" id="{00000000-0008-0000-0500-0000D7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88" name="Text Box 4">
          <a:extLst>
            <a:ext uri="{FF2B5EF4-FFF2-40B4-BE49-F238E27FC236}">
              <a16:creationId xmlns:a16="http://schemas.microsoft.com/office/drawing/2014/main" xmlns="" id="{00000000-0008-0000-0500-0000D8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89" name="Text Box 5">
          <a:extLst>
            <a:ext uri="{FF2B5EF4-FFF2-40B4-BE49-F238E27FC236}">
              <a16:creationId xmlns:a16="http://schemas.microsoft.com/office/drawing/2014/main" xmlns="" id="{00000000-0008-0000-0500-0000D9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90" name="Text Box 2">
          <a:extLst>
            <a:ext uri="{FF2B5EF4-FFF2-40B4-BE49-F238E27FC236}">
              <a16:creationId xmlns:a16="http://schemas.microsoft.com/office/drawing/2014/main" xmlns="" id="{00000000-0008-0000-0500-0000DA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91" name="Text Box 3">
          <a:extLst>
            <a:ext uri="{FF2B5EF4-FFF2-40B4-BE49-F238E27FC236}">
              <a16:creationId xmlns:a16="http://schemas.microsoft.com/office/drawing/2014/main" xmlns="" id="{00000000-0008-0000-0500-0000DB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92" name="Text Box 4">
          <a:extLst>
            <a:ext uri="{FF2B5EF4-FFF2-40B4-BE49-F238E27FC236}">
              <a16:creationId xmlns:a16="http://schemas.microsoft.com/office/drawing/2014/main" xmlns="" id="{00000000-0008-0000-0500-0000DC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93" name="Text Box 5">
          <a:extLst>
            <a:ext uri="{FF2B5EF4-FFF2-40B4-BE49-F238E27FC236}">
              <a16:creationId xmlns:a16="http://schemas.microsoft.com/office/drawing/2014/main" xmlns="" id="{00000000-0008-0000-0500-0000DD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94" name="Text Box 2">
          <a:extLst>
            <a:ext uri="{FF2B5EF4-FFF2-40B4-BE49-F238E27FC236}">
              <a16:creationId xmlns:a16="http://schemas.microsoft.com/office/drawing/2014/main" xmlns="" id="{00000000-0008-0000-0500-0000DE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95" name="Text Box 3">
          <a:extLst>
            <a:ext uri="{FF2B5EF4-FFF2-40B4-BE49-F238E27FC236}">
              <a16:creationId xmlns:a16="http://schemas.microsoft.com/office/drawing/2014/main" xmlns="" id="{00000000-0008-0000-0500-0000DF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96" name="Text Box 4">
          <a:extLst>
            <a:ext uri="{FF2B5EF4-FFF2-40B4-BE49-F238E27FC236}">
              <a16:creationId xmlns:a16="http://schemas.microsoft.com/office/drawing/2014/main" xmlns="" id="{00000000-0008-0000-0500-0000E0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97" name="Text Box 5">
          <a:extLst>
            <a:ext uri="{FF2B5EF4-FFF2-40B4-BE49-F238E27FC236}">
              <a16:creationId xmlns:a16="http://schemas.microsoft.com/office/drawing/2014/main" xmlns="" id="{00000000-0008-0000-0500-0000E1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98" name="Text Box 2">
          <a:extLst>
            <a:ext uri="{FF2B5EF4-FFF2-40B4-BE49-F238E27FC236}">
              <a16:creationId xmlns:a16="http://schemas.microsoft.com/office/drawing/2014/main" xmlns="" id="{00000000-0008-0000-0500-0000E2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299" name="Text Box 3">
          <a:extLst>
            <a:ext uri="{FF2B5EF4-FFF2-40B4-BE49-F238E27FC236}">
              <a16:creationId xmlns:a16="http://schemas.microsoft.com/office/drawing/2014/main" xmlns="" id="{00000000-0008-0000-0500-0000E3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00" name="Text Box 4">
          <a:extLst>
            <a:ext uri="{FF2B5EF4-FFF2-40B4-BE49-F238E27FC236}">
              <a16:creationId xmlns:a16="http://schemas.microsoft.com/office/drawing/2014/main" xmlns="" id="{00000000-0008-0000-0500-0000E4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01" name="Text Box 5">
          <a:extLst>
            <a:ext uri="{FF2B5EF4-FFF2-40B4-BE49-F238E27FC236}">
              <a16:creationId xmlns:a16="http://schemas.microsoft.com/office/drawing/2014/main" xmlns="" id="{00000000-0008-0000-0500-0000E5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02" name="Text Box 2">
          <a:extLst>
            <a:ext uri="{FF2B5EF4-FFF2-40B4-BE49-F238E27FC236}">
              <a16:creationId xmlns:a16="http://schemas.microsoft.com/office/drawing/2014/main" xmlns="" id="{00000000-0008-0000-0500-0000E6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03" name="Text Box 3">
          <a:extLst>
            <a:ext uri="{FF2B5EF4-FFF2-40B4-BE49-F238E27FC236}">
              <a16:creationId xmlns:a16="http://schemas.microsoft.com/office/drawing/2014/main" xmlns="" id="{00000000-0008-0000-0500-0000E7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04" name="Text Box 4">
          <a:extLst>
            <a:ext uri="{FF2B5EF4-FFF2-40B4-BE49-F238E27FC236}">
              <a16:creationId xmlns:a16="http://schemas.microsoft.com/office/drawing/2014/main" xmlns="" id="{00000000-0008-0000-0500-0000E8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05" name="Text Box 5">
          <a:extLst>
            <a:ext uri="{FF2B5EF4-FFF2-40B4-BE49-F238E27FC236}">
              <a16:creationId xmlns:a16="http://schemas.microsoft.com/office/drawing/2014/main" xmlns="" id="{00000000-0008-0000-0500-0000E9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06" name="Text Box 2">
          <a:extLst>
            <a:ext uri="{FF2B5EF4-FFF2-40B4-BE49-F238E27FC236}">
              <a16:creationId xmlns:a16="http://schemas.microsoft.com/office/drawing/2014/main" xmlns="" id="{00000000-0008-0000-0500-0000EA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07" name="Text Box 3">
          <a:extLst>
            <a:ext uri="{FF2B5EF4-FFF2-40B4-BE49-F238E27FC236}">
              <a16:creationId xmlns:a16="http://schemas.microsoft.com/office/drawing/2014/main" xmlns="" id="{00000000-0008-0000-0500-0000EB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08" name="Text Box 4">
          <a:extLst>
            <a:ext uri="{FF2B5EF4-FFF2-40B4-BE49-F238E27FC236}">
              <a16:creationId xmlns:a16="http://schemas.microsoft.com/office/drawing/2014/main" xmlns="" id="{00000000-0008-0000-0500-0000EC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09" name="Text Box 5">
          <a:extLst>
            <a:ext uri="{FF2B5EF4-FFF2-40B4-BE49-F238E27FC236}">
              <a16:creationId xmlns:a16="http://schemas.microsoft.com/office/drawing/2014/main" xmlns="" id="{00000000-0008-0000-0500-0000ED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10" name="Text Box 2">
          <a:extLst>
            <a:ext uri="{FF2B5EF4-FFF2-40B4-BE49-F238E27FC236}">
              <a16:creationId xmlns:a16="http://schemas.microsoft.com/office/drawing/2014/main" xmlns="" id="{00000000-0008-0000-0500-0000EE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11" name="Text Box 3">
          <a:extLst>
            <a:ext uri="{FF2B5EF4-FFF2-40B4-BE49-F238E27FC236}">
              <a16:creationId xmlns:a16="http://schemas.microsoft.com/office/drawing/2014/main" xmlns="" id="{00000000-0008-0000-0500-0000EF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12" name="Text Box 4">
          <a:extLst>
            <a:ext uri="{FF2B5EF4-FFF2-40B4-BE49-F238E27FC236}">
              <a16:creationId xmlns:a16="http://schemas.microsoft.com/office/drawing/2014/main" xmlns="" id="{00000000-0008-0000-0500-0000F0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13" name="Text Box 5">
          <a:extLst>
            <a:ext uri="{FF2B5EF4-FFF2-40B4-BE49-F238E27FC236}">
              <a16:creationId xmlns:a16="http://schemas.microsoft.com/office/drawing/2014/main" xmlns="" id="{00000000-0008-0000-0500-0000F1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14" name="Text Box 2">
          <a:extLst>
            <a:ext uri="{FF2B5EF4-FFF2-40B4-BE49-F238E27FC236}">
              <a16:creationId xmlns:a16="http://schemas.microsoft.com/office/drawing/2014/main" xmlns="" id="{00000000-0008-0000-0500-0000F2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15" name="Text Box 3">
          <a:extLst>
            <a:ext uri="{FF2B5EF4-FFF2-40B4-BE49-F238E27FC236}">
              <a16:creationId xmlns:a16="http://schemas.microsoft.com/office/drawing/2014/main" xmlns="" id="{00000000-0008-0000-0500-0000F3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16" name="Text Box 4">
          <a:extLst>
            <a:ext uri="{FF2B5EF4-FFF2-40B4-BE49-F238E27FC236}">
              <a16:creationId xmlns:a16="http://schemas.microsoft.com/office/drawing/2014/main" xmlns="" id="{00000000-0008-0000-0500-0000F4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17" name="Text Box 5">
          <a:extLst>
            <a:ext uri="{FF2B5EF4-FFF2-40B4-BE49-F238E27FC236}">
              <a16:creationId xmlns:a16="http://schemas.microsoft.com/office/drawing/2014/main" xmlns="" id="{00000000-0008-0000-0500-0000F5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18" name="Text Box 2">
          <a:extLst>
            <a:ext uri="{FF2B5EF4-FFF2-40B4-BE49-F238E27FC236}">
              <a16:creationId xmlns:a16="http://schemas.microsoft.com/office/drawing/2014/main" xmlns="" id="{00000000-0008-0000-0500-0000F6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19" name="Text Box 3">
          <a:extLst>
            <a:ext uri="{FF2B5EF4-FFF2-40B4-BE49-F238E27FC236}">
              <a16:creationId xmlns:a16="http://schemas.microsoft.com/office/drawing/2014/main" xmlns="" id="{00000000-0008-0000-0500-0000F7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20" name="Text Box 4">
          <a:extLst>
            <a:ext uri="{FF2B5EF4-FFF2-40B4-BE49-F238E27FC236}">
              <a16:creationId xmlns:a16="http://schemas.microsoft.com/office/drawing/2014/main" xmlns="" id="{00000000-0008-0000-0500-0000F8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21" name="Text Box 5">
          <a:extLst>
            <a:ext uri="{FF2B5EF4-FFF2-40B4-BE49-F238E27FC236}">
              <a16:creationId xmlns:a16="http://schemas.microsoft.com/office/drawing/2014/main" xmlns="" id="{00000000-0008-0000-0500-0000F9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22" name="Text Box 2">
          <a:extLst>
            <a:ext uri="{FF2B5EF4-FFF2-40B4-BE49-F238E27FC236}">
              <a16:creationId xmlns:a16="http://schemas.microsoft.com/office/drawing/2014/main" xmlns="" id="{00000000-0008-0000-0500-0000FA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23" name="Text Box 3">
          <a:extLst>
            <a:ext uri="{FF2B5EF4-FFF2-40B4-BE49-F238E27FC236}">
              <a16:creationId xmlns:a16="http://schemas.microsoft.com/office/drawing/2014/main" xmlns="" id="{00000000-0008-0000-0500-0000FB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24" name="Text Box 4">
          <a:extLst>
            <a:ext uri="{FF2B5EF4-FFF2-40B4-BE49-F238E27FC236}">
              <a16:creationId xmlns:a16="http://schemas.microsoft.com/office/drawing/2014/main" xmlns="" id="{00000000-0008-0000-0500-0000FC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25" name="Text Box 5">
          <a:extLst>
            <a:ext uri="{FF2B5EF4-FFF2-40B4-BE49-F238E27FC236}">
              <a16:creationId xmlns:a16="http://schemas.microsoft.com/office/drawing/2014/main" xmlns="" id="{00000000-0008-0000-0500-0000FD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26" name="Text Box 2">
          <a:extLst>
            <a:ext uri="{FF2B5EF4-FFF2-40B4-BE49-F238E27FC236}">
              <a16:creationId xmlns:a16="http://schemas.microsoft.com/office/drawing/2014/main" xmlns="" id="{00000000-0008-0000-0500-0000FE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27" name="Text Box 3">
          <a:extLst>
            <a:ext uri="{FF2B5EF4-FFF2-40B4-BE49-F238E27FC236}">
              <a16:creationId xmlns:a16="http://schemas.microsoft.com/office/drawing/2014/main" xmlns="" id="{00000000-0008-0000-0500-0000FF0C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28" name="Text Box 4">
          <a:extLst>
            <a:ext uri="{FF2B5EF4-FFF2-40B4-BE49-F238E27FC236}">
              <a16:creationId xmlns:a16="http://schemas.microsoft.com/office/drawing/2014/main" xmlns="" id="{00000000-0008-0000-0500-000000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29" name="Text Box 5">
          <a:extLst>
            <a:ext uri="{FF2B5EF4-FFF2-40B4-BE49-F238E27FC236}">
              <a16:creationId xmlns:a16="http://schemas.microsoft.com/office/drawing/2014/main" xmlns="" id="{00000000-0008-0000-0500-000001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30" name="Text Box 2">
          <a:extLst>
            <a:ext uri="{FF2B5EF4-FFF2-40B4-BE49-F238E27FC236}">
              <a16:creationId xmlns:a16="http://schemas.microsoft.com/office/drawing/2014/main" xmlns="" id="{00000000-0008-0000-0500-000002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31" name="Text Box 3">
          <a:extLst>
            <a:ext uri="{FF2B5EF4-FFF2-40B4-BE49-F238E27FC236}">
              <a16:creationId xmlns:a16="http://schemas.microsoft.com/office/drawing/2014/main" xmlns="" id="{00000000-0008-0000-0500-000003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32" name="Text Box 4">
          <a:extLst>
            <a:ext uri="{FF2B5EF4-FFF2-40B4-BE49-F238E27FC236}">
              <a16:creationId xmlns:a16="http://schemas.microsoft.com/office/drawing/2014/main" xmlns="" id="{00000000-0008-0000-0500-000004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33" name="Text Box 5">
          <a:extLst>
            <a:ext uri="{FF2B5EF4-FFF2-40B4-BE49-F238E27FC236}">
              <a16:creationId xmlns:a16="http://schemas.microsoft.com/office/drawing/2014/main" xmlns="" id="{00000000-0008-0000-0500-000005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34" name="Text Box 2">
          <a:extLst>
            <a:ext uri="{FF2B5EF4-FFF2-40B4-BE49-F238E27FC236}">
              <a16:creationId xmlns:a16="http://schemas.microsoft.com/office/drawing/2014/main" xmlns="" id="{00000000-0008-0000-0500-000006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35" name="Text Box 3">
          <a:extLst>
            <a:ext uri="{FF2B5EF4-FFF2-40B4-BE49-F238E27FC236}">
              <a16:creationId xmlns:a16="http://schemas.microsoft.com/office/drawing/2014/main" xmlns="" id="{00000000-0008-0000-0500-000007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36" name="Text Box 4">
          <a:extLst>
            <a:ext uri="{FF2B5EF4-FFF2-40B4-BE49-F238E27FC236}">
              <a16:creationId xmlns:a16="http://schemas.microsoft.com/office/drawing/2014/main" xmlns="" id="{00000000-0008-0000-0500-000008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37" name="Text Box 5">
          <a:extLst>
            <a:ext uri="{FF2B5EF4-FFF2-40B4-BE49-F238E27FC236}">
              <a16:creationId xmlns:a16="http://schemas.microsoft.com/office/drawing/2014/main" xmlns="" id="{00000000-0008-0000-0500-000009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38" name="Text Box 2">
          <a:extLst>
            <a:ext uri="{FF2B5EF4-FFF2-40B4-BE49-F238E27FC236}">
              <a16:creationId xmlns:a16="http://schemas.microsoft.com/office/drawing/2014/main" xmlns="" id="{00000000-0008-0000-0500-00000A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39" name="Text Box 3">
          <a:extLst>
            <a:ext uri="{FF2B5EF4-FFF2-40B4-BE49-F238E27FC236}">
              <a16:creationId xmlns:a16="http://schemas.microsoft.com/office/drawing/2014/main" xmlns="" id="{00000000-0008-0000-0500-00000B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40" name="Text Box 4">
          <a:extLst>
            <a:ext uri="{FF2B5EF4-FFF2-40B4-BE49-F238E27FC236}">
              <a16:creationId xmlns:a16="http://schemas.microsoft.com/office/drawing/2014/main" xmlns="" id="{00000000-0008-0000-0500-00000C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41" name="Text Box 5">
          <a:extLst>
            <a:ext uri="{FF2B5EF4-FFF2-40B4-BE49-F238E27FC236}">
              <a16:creationId xmlns:a16="http://schemas.microsoft.com/office/drawing/2014/main" xmlns="" id="{00000000-0008-0000-0500-00000D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42" name="Text Box 2">
          <a:extLst>
            <a:ext uri="{FF2B5EF4-FFF2-40B4-BE49-F238E27FC236}">
              <a16:creationId xmlns:a16="http://schemas.microsoft.com/office/drawing/2014/main" xmlns="" id="{00000000-0008-0000-0500-00000E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43" name="Text Box 3">
          <a:extLst>
            <a:ext uri="{FF2B5EF4-FFF2-40B4-BE49-F238E27FC236}">
              <a16:creationId xmlns:a16="http://schemas.microsoft.com/office/drawing/2014/main" xmlns="" id="{00000000-0008-0000-0500-00000F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44" name="Text Box 4">
          <a:extLst>
            <a:ext uri="{FF2B5EF4-FFF2-40B4-BE49-F238E27FC236}">
              <a16:creationId xmlns:a16="http://schemas.microsoft.com/office/drawing/2014/main" xmlns="" id="{00000000-0008-0000-0500-000010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45" name="Text Box 5">
          <a:extLst>
            <a:ext uri="{FF2B5EF4-FFF2-40B4-BE49-F238E27FC236}">
              <a16:creationId xmlns:a16="http://schemas.microsoft.com/office/drawing/2014/main" xmlns="" id="{00000000-0008-0000-0500-000011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46" name="Text Box 2">
          <a:extLst>
            <a:ext uri="{FF2B5EF4-FFF2-40B4-BE49-F238E27FC236}">
              <a16:creationId xmlns:a16="http://schemas.microsoft.com/office/drawing/2014/main" xmlns="" id="{00000000-0008-0000-0500-000012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47" name="Text Box 3">
          <a:extLst>
            <a:ext uri="{FF2B5EF4-FFF2-40B4-BE49-F238E27FC236}">
              <a16:creationId xmlns:a16="http://schemas.microsoft.com/office/drawing/2014/main" xmlns="" id="{00000000-0008-0000-0500-000013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48" name="Text Box 4">
          <a:extLst>
            <a:ext uri="{FF2B5EF4-FFF2-40B4-BE49-F238E27FC236}">
              <a16:creationId xmlns:a16="http://schemas.microsoft.com/office/drawing/2014/main" xmlns="" id="{00000000-0008-0000-0500-000014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49" name="Text Box 5">
          <a:extLst>
            <a:ext uri="{FF2B5EF4-FFF2-40B4-BE49-F238E27FC236}">
              <a16:creationId xmlns:a16="http://schemas.microsoft.com/office/drawing/2014/main" xmlns="" id="{00000000-0008-0000-0500-000015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50" name="Text Box 2">
          <a:extLst>
            <a:ext uri="{FF2B5EF4-FFF2-40B4-BE49-F238E27FC236}">
              <a16:creationId xmlns:a16="http://schemas.microsoft.com/office/drawing/2014/main" xmlns="" id="{00000000-0008-0000-0500-000016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51" name="Text Box 3">
          <a:extLst>
            <a:ext uri="{FF2B5EF4-FFF2-40B4-BE49-F238E27FC236}">
              <a16:creationId xmlns:a16="http://schemas.microsoft.com/office/drawing/2014/main" xmlns="" id="{00000000-0008-0000-0500-000017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52" name="Text Box 4">
          <a:extLst>
            <a:ext uri="{FF2B5EF4-FFF2-40B4-BE49-F238E27FC236}">
              <a16:creationId xmlns:a16="http://schemas.microsoft.com/office/drawing/2014/main" xmlns="" id="{00000000-0008-0000-0500-000018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53" name="Text Box 5">
          <a:extLst>
            <a:ext uri="{FF2B5EF4-FFF2-40B4-BE49-F238E27FC236}">
              <a16:creationId xmlns:a16="http://schemas.microsoft.com/office/drawing/2014/main" xmlns="" id="{00000000-0008-0000-0500-000019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54" name="Text Box 2">
          <a:extLst>
            <a:ext uri="{FF2B5EF4-FFF2-40B4-BE49-F238E27FC236}">
              <a16:creationId xmlns:a16="http://schemas.microsoft.com/office/drawing/2014/main" xmlns="" id="{00000000-0008-0000-0500-00001A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55" name="Text Box 3">
          <a:extLst>
            <a:ext uri="{FF2B5EF4-FFF2-40B4-BE49-F238E27FC236}">
              <a16:creationId xmlns:a16="http://schemas.microsoft.com/office/drawing/2014/main" xmlns="" id="{00000000-0008-0000-0500-00001B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56" name="Text Box 4">
          <a:extLst>
            <a:ext uri="{FF2B5EF4-FFF2-40B4-BE49-F238E27FC236}">
              <a16:creationId xmlns:a16="http://schemas.microsoft.com/office/drawing/2014/main" xmlns="" id="{00000000-0008-0000-0500-00001C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57" name="Text Box 5">
          <a:extLst>
            <a:ext uri="{FF2B5EF4-FFF2-40B4-BE49-F238E27FC236}">
              <a16:creationId xmlns:a16="http://schemas.microsoft.com/office/drawing/2014/main" xmlns="" id="{00000000-0008-0000-0500-00001D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58" name="Text Box 2">
          <a:extLst>
            <a:ext uri="{FF2B5EF4-FFF2-40B4-BE49-F238E27FC236}">
              <a16:creationId xmlns:a16="http://schemas.microsoft.com/office/drawing/2014/main" xmlns="" id="{00000000-0008-0000-0500-00001E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59" name="Text Box 3">
          <a:extLst>
            <a:ext uri="{FF2B5EF4-FFF2-40B4-BE49-F238E27FC236}">
              <a16:creationId xmlns:a16="http://schemas.microsoft.com/office/drawing/2014/main" xmlns="" id="{00000000-0008-0000-0500-00001F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60" name="Text Box 4">
          <a:extLst>
            <a:ext uri="{FF2B5EF4-FFF2-40B4-BE49-F238E27FC236}">
              <a16:creationId xmlns:a16="http://schemas.microsoft.com/office/drawing/2014/main" xmlns="" id="{00000000-0008-0000-0500-000020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61" name="Text Box 5">
          <a:extLst>
            <a:ext uri="{FF2B5EF4-FFF2-40B4-BE49-F238E27FC236}">
              <a16:creationId xmlns:a16="http://schemas.microsoft.com/office/drawing/2014/main" xmlns="" id="{00000000-0008-0000-0500-000021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62" name="Text Box 2">
          <a:extLst>
            <a:ext uri="{FF2B5EF4-FFF2-40B4-BE49-F238E27FC236}">
              <a16:creationId xmlns:a16="http://schemas.microsoft.com/office/drawing/2014/main" xmlns="" id="{00000000-0008-0000-0500-000022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63" name="Text Box 3">
          <a:extLst>
            <a:ext uri="{FF2B5EF4-FFF2-40B4-BE49-F238E27FC236}">
              <a16:creationId xmlns:a16="http://schemas.microsoft.com/office/drawing/2014/main" xmlns="" id="{00000000-0008-0000-0500-000023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64" name="Text Box 4">
          <a:extLst>
            <a:ext uri="{FF2B5EF4-FFF2-40B4-BE49-F238E27FC236}">
              <a16:creationId xmlns:a16="http://schemas.microsoft.com/office/drawing/2014/main" xmlns="" id="{00000000-0008-0000-0500-000024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65" name="Text Box 5">
          <a:extLst>
            <a:ext uri="{FF2B5EF4-FFF2-40B4-BE49-F238E27FC236}">
              <a16:creationId xmlns:a16="http://schemas.microsoft.com/office/drawing/2014/main" xmlns="" id="{00000000-0008-0000-0500-000025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66" name="Text Box 2">
          <a:extLst>
            <a:ext uri="{FF2B5EF4-FFF2-40B4-BE49-F238E27FC236}">
              <a16:creationId xmlns:a16="http://schemas.microsoft.com/office/drawing/2014/main" xmlns="" id="{00000000-0008-0000-0500-000026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67" name="Text Box 3">
          <a:extLst>
            <a:ext uri="{FF2B5EF4-FFF2-40B4-BE49-F238E27FC236}">
              <a16:creationId xmlns:a16="http://schemas.microsoft.com/office/drawing/2014/main" xmlns="" id="{00000000-0008-0000-0500-000027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68" name="Text Box 4">
          <a:extLst>
            <a:ext uri="{FF2B5EF4-FFF2-40B4-BE49-F238E27FC236}">
              <a16:creationId xmlns:a16="http://schemas.microsoft.com/office/drawing/2014/main" xmlns="" id="{00000000-0008-0000-0500-000028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69" name="Text Box 5">
          <a:extLst>
            <a:ext uri="{FF2B5EF4-FFF2-40B4-BE49-F238E27FC236}">
              <a16:creationId xmlns:a16="http://schemas.microsoft.com/office/drawing/2014/main" xmlns="" id="{00000000-0008-0000-0500-000029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70" name="Text Box 2">
          <a:extLst>
            <a:ext uri="{FF2B5EF4-FFF2-40B4-BE49-F238E27FC236}">
              <a16:creationId xmlns:a16="http://schemas.microsoft.com/office/drawing/2014/main" xmlns="" id="{00000000-0008-0000-0500-00002A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71" name="Text Box 3">
          <a:extLst>
            <a:ext uri="{FF2B5EF4-FFF2-40B4-BE49-F238E27FC236}">
              <a16:creationId xmlns:a16="http://schemas.microsoft.com/office/drawing/2014/main" xmlns="" id="{00000000-0008-0000-0500-00002B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72" name="Text Box 4">
          <a:extLst>
            <a:ext uri="{FF2B5EF4-FFF2-40B4-BE49-F238E27FC236}">
              <a16:creationId xmlns:a16="http://schemas.microsoft.com/office/drawing/2014/main" xmlns="" id="{00000000-0008-0000-0500-00002C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73" name="Text Box 5">
          <a:extLst>
            <a:ext uri="{FF2B5EF4-FFF2-40B4-BE49-F238E27FC236}">
              <a16:creationId xmlns:a16="http://schemas.microsoft.com/office/drawing/2014/main" xmlns="" id="{00000000-0008-0000-0500-00002D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74" name="Text Box 2">
          <a:extLst>
            <a:ext uri="{FF2B5EF4-FFF2-40B4-BE49-F238E27FC236}">
              <a16:creationId xmlns:a16="http://schemas.microsoft.com/office/drawing/2014/main" xmlns="" id="{00000000-0008-0000-0500-00002E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75" name="Text Box 3">
          <a:extLst>
            <a:ext uri="{FF2B5EF4-FFF2-40B4-BE49-F238E27FC236}">
              <a16:creationId xmlns:a16="http://schemas.microsoft.com/office/drawing/2014/main" xmlns="" id="{00000000-0008-0000-0500-00002F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76" name="Text Box 4">
          <a:extLst>
            <a:ext uri="{FF2B5EF4-FFF2-40B4-BE49-F238E27FC236}">
              <a16:creationId xmlns:a16="http://schemas.microsoft.com/office/drawing/2014/main" xmlns="" id="{00000000-0008-0000-0500-000030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77" name="Text Box 5">
          <a:extLst>
            <a:ext uri="{FF2B5EF4-FFF2-40B4-BE49-F238E27FC236}">
              <a16:creationId xmlns:a16="http://schemas.microsoft.com/office/drawing/2014/main" xmlns="" id="{00000000-0008-0000-0500-000031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78" name="Text Box 2">
          <a:extLst>
            <a:ext uri="{FF2B5EF4-FFF2-40B4-BE49-F238E27FC236}">
              <a16:creationId xmlns:a16="http://schemas.microsoft.com/office/drawing/2014/main" xmlns="" id="{00000000-0008-0000-0500-000032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79" name="Text Box 3">
          <a:extLst>
            <a:ext uri="{FF2B5EF4-FFF2-40B4-BE49-F238E27FC236}">
              <a16:creationId xmlns:a16="http://schemas.microsoft.com/office/drawing/2014/main" xmlns="" id="{00000000-0008-0000-0500-000033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80" name="Text Box 4">
          <a:extLst>
            <a:ext uri="{FF2B5EF4-FFF2-40B4-BE49-F238E27FC236}">
              <a16:creationId xmlns:a16="http://schemas.microsoft.com/office/drawing/2014/main" xmlns="" id="{00000000-0008-0000-0500-000034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81" name="Text Box 5">
          <a:extLst>
            <a:ext uri="{FF2B5EF4-FFF2-40B4-BE49-F238E27FC236}">
              <a16:creationId xmlns:a16="http://schemas.microsoft.com/office/drawing/2014/main" xmlns="" id="{00000000-0008-0000-0500-000035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82" name="Text Box 2">
          <a:extLst>
            <a:ext uri="{FF2B5EF4-FFF2-40B4-BE49-F238E27FC236}">
              <a16:creationId xmlns:a16="http://schemas.microsoft.com/office/drawing/2014/main" xmlns="" id="{00000000-0008-0000-0500-000036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83" name="Text Box 3">
          <a:extLst>
            <a:ext uri="{FF2B5EF4-FFF2-40B4-BE49-F238E27FC236}">
              <a16:creationId xmlns:a16="http://schemas.microsoft.com/office/drawing/2014/main" xmlns="" id="{00000000-0008-0000-0500-000037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84" name="Text Box 4">
          <a:extLst>
            <a:ext uri="{FF2B5EF4-FFF2-40B4-BE49-F238E27FC236}">
              <a16:creationId xmlns:a16="http://schemas.microsoft.com/office/drawing/2014/main" xmlns="" id="{00000000-0008-0000-0500-000038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85" name="Text Box 5">
          <a:extLst>
            <a:ext uri="{FF2B5EF4-FFF2-40B4-BE49-F238E27FC236}">
              <a16:creationId xmlns:a16="http://schemas.microsoft.com/office/drawing/2014/main" xmlns="" id="{00000000-0008-0000-0500-000039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86" name="Text Box 2">
          <a:extLst>
            <a:ext uri="{FF2B5EF4-FFF2-40B4-BE49-F238E27FC236}">
              <a16:creationId xmlns:a16="http://schemas.microsoft.com/office/drawing/2014/main" xmlns="" id="{00000000-0008-0000-0500-00003A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87" name="Text Box 3">
          <a:extLst>
            <a:ext uri="{FF2B5EF4-FFF2-40B4-BE49-F238E27FC236}">
              <a16:creationId xmlns:a16="http://schemas.microsoft.com/office/drawing/2014/main" xmlns="" id="{00000000-0008-0000-0500-00003B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88" name="Text Box 4">
          <a:extLst>
            <a:ext uri="{FF2B5EF4-FFF2-40B4-BE49-F238E27FC236}">
              <a16:creationId xmlns:a16="http://schemas.microsoft.com/office/drawing/2014/main" xmlns="" id="{00000000-0008-0000-0500-00003C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89" name="Text Box 5">
          <a:extLst>
            <a:ext uri="{FF2B5EF4-FFF2-40B4-BE49-F238E27FC236}">
              <a16:creationId xmlns:a16="http://schemas.microsoft.com/office/drawing/2014/main" xmlns="" id="{00000000-0008-0000-0500-00003D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90" name="Text Box 2">
          <a:extLst>
            <a:ext uri="{FF2B5EF4-FFF2-40B4-BE49-F238E27FC236}">
              <a16:creationId xmlns:a16="http://schemas.microsoft.com/office/drawing/2014/main" xmlns="" id="{00000000-0008-0000-0500-00003E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91" name="Text Box 3">
          <a:extLst>
            <a:ext uri="{FF2B5EF4-FFF2-40B4-BE49-F238E27FC236}">
              <a16:creationId xmlns:a16="http://schemas.microsoft.com/office/drawing/2014/main" xmlns="" id="{00000000-0008-0000-0500-00003F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92" name="Text Box 4">
          <a:extLst>
            <a:ext uri="{FF2B5EF4-FFF2-40B4-BE49-F238E27FC236}">
              <a16:creationId xmlns:a16="http://schemas.microsoft.com/office/drawing/2014/main" xmlns="" id="{00000000-0008-0000-0500-000040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93" name="Text Box 5">
          <a:extLst>
            <a:ext uri="{FF2B5EF4-FFF2-40B4-BE49-F238E27FC236}">
              <a16:creationId xmlns:a16="http://schemas.microsoft.com/office/drawing/2014/main" xmlns="" id="{00000000-0008-0000-0500-000041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94" name="Text Box 2">
          <a:extLst>
            <a:ext uri="{FF2B5EF4-FFF2-40B4-BE49-F238E27FC236}">
              <a16:creationId xmlns:a16="http://schemas.microsoft.com/office/drawing/2014/main" xmlns="" id="{00000000-0008-0000-0500-000042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95" name="Text Box 3">
          <a:extLst>
            <a:ext uri="{FF2B5EF4-FFF2-40B4-BE49-F238E27FC236}">
              <a16:creationId xmlns:a16="http://schemas.microsoft.com/office/drawing/2014/main" xmlns="" id="{00000000-0008-0000-0500-000043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96" name="Text Box 4">
          <a:extLst>
            <a:ext uri="{FF2B5EF4-FFF2-40B4-BE49-F238E27FC236}">
              <a16:creationId xmlns:a16="http://schemas.microsoft.com/office/drawing/2014/main" xmlns="" id="{00000000-0008-0000-0500-000044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97" name="Text Box 5">
          <a:extLst>
            <a:ext uri="{FF2B5EF4-FFF2-40B4-BE49-F238E27FC236}">
              <a16:creationId xmlns:a16="http://schemas.microsoft.com/office/drawing/2014/main" xmlns="" id="{00000000-0008-0000-0500-000045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98" name="Text Box 2">
          <a:extLst>
            <a:ext uri="{FF2B5EF4-FFF2-40B4-BE49-F238E27FC236}">
              <a16:creationId xmlns:a16="http://schemas.microsoft.com/office/drawing/2014/main" xmlns="" id="{00000000-0008-0000-0500-000046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399" name="Text Box 3">
          <a:extLst>
            <a:ext uri="{FF2B5EF4-FFF2-40B4-BE49-F238E27FC236}">
              <a16:creationId xmlns:a16="http://schemas.microsoft.com/office/drawing/2014/main" xmlns="" id="{00000000-0008-0000-0500-000047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400" name="Text Box 4">
          <a:extLst>
            <a:ext uri="{FF2B5EF4-FFF2-40B4-BE49-F238E27FC236}">
              <a16:creationId xmlns:a16="http://schemas.microsoft.com/office/drawing/2014/main" xmlns="" id="{00000000-0008-0000-0500-000048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401" name="Text Box 5">
          <a:extLst>
            <a:ext uri="{FF2B5EF4-FFF2-40B4-BE49-F238E27FC236}">
              <a16:creationId xmlns:a16="http://schemas.microsoft.com/office/drawing/2014/main" xmlns="" id="{00000000-0008-0000-0500-000049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402" name="Text Box 2">
          <a:extLst>
            <a:ext uri="{FF2B5EF4-FFF2-40B4-BE49-F238E27FC236}">
              <a16:creationId xmlns:a16="http://schemas.microsoft.com/office/drawing/2014/main" xmlns="" id="{00000000-0008-0000-0500-00004A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403" name="Text Box 3">
          <a:extLst>
            <a:ext uri="{FF2B5EF4-FFF2-40B4-BE49-F238E27FC236}">
              <a16:creationId xmlns:a16="http://schemas.microsoft.com/office/drawing/2014/main" xmlns="" id="{00000000-0008-0000-0500-00004B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404" name="Text Box 4">
          <a:extLst>
            <a:ext uri="{FF2B5EF4-FFF2-40B4-BE49-F238E27FC236}">
              <a16:creationId xmlns:a16="http://schemas.microsoft.com/office/drawing/2014/main" xmlns="" id="{00000000-0008-0000-0500-00004C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405" name="Text Box 5">
          <a:extLst>
            <a:ext uri="{FF2B5EF4-FFF2-40B4-BE49-F238E27FC236}">
              <a16:creationId xmlns:a16="http://schemas.microsoft.com/office/drawing/2014/main" xmlns="" id="{00000000-0008-0000-0500-00004D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406" name="Text Box 2">
          <a:extLst>
            <a:ext uri="{FF2B5EF4-FFF2-40B4-BE49-F238E27FC236}">
              <a16:creationId xmlns:a16="http://schemas.microsoft.com/office/drawing/2014/main" xmlns="" id="{00000000-0008-0000-0500-00004E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407" name="Text Box 3">
          <a:extLst>
            <a:ext uri="{FF2B5EF4-FFF2-40B4-BE49-F238E27FC236}">
              <a16:creationId xmlns:a16="http://schemas.microsoft.com/office/drawing/2014/main" xmlns="" id="{00000000-0008-0000-0500-00004F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408" name="Text Box 4">
          <a:extLst>
            <a:ext uri="{FF2B5EF4-FFF2-40B4-BE49-F238E27FC236}">
              <a16:creationId xmlns:a16="http://schemas.microsoft.com/office/drawing/2014/main" xmlns="" id="{00000000-0008-0000-0500-000050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409" name="Text Box 5">
          <a:extLst>
            <a:ext uri="{FF2B5EF4-FFF2-40B4-BE49-F238E27FC236}">
              <a16:creationId xmlns:a16="http://schemas.microsoft.com/office/drawing/2014/main" xmlns="" id="{00000000-0008-0000-0500-000051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410" name="Text Box 2">
          <a:extLst>
            <a:ext uri="{FF2B5EF4-FFF2-40B4-BE49-F238E27FC236}">
              <a16:creationId xmlns:a16="http://schemas.microsoft.com/office/drawing/2014/main" xmlns="" id="{00000000-0008-0000-0500-000052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411" name="Text Box 3">
          <a:extLst>
            <a:ext uri="{FF2B5EF4-FFF2-40B4-BE49-F238E27FC236}">
              <a16:creationId xmlns:a16="http://schemas.microsoft.com/office/drawing/2014/main" xmlns="" id="{00000000-0008-0000-0500-000053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412" name="Text Box 4">
          <a:extLst>
            <a:ext uri="{FF2B5EF4-FFF2-40B4-BE49-F238E27FC236}">
              <a16:creationId xmlns:a16="http://schemas.microsoft.com/office/drawing/2014/main" xmlns="" id="{00000000-0008-0000-0500-000054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413" name="Text Box 5">
          <a:extLst>
            <a:ext uri="{FF2B5EF4-FFF2-40B4-BE49-F238E27FC236}">
              <a16:creationId xmlns:a16="http://schemas.microsoft.com/office/drawing/2014/main" xmlns="" id="{00000000-0008-0000-0500-000055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414" name="Text Box 2">
          <a:extLst>
            <a:ext uri="{FF2B5EF4-FFF2-40B4-BE49-F238E27FC236}">
              <a16:creationId xmlns:a16="http://schemas.microsoft.com/office/drawing/2014/main" xmlns="" id="{00000000-0008-0000-0500-000056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415" name="Text Box 3">
          <a:extLst>
            <a:ext uri="{FF2B5EF4-FFF2-40B4-BE49-F238E27FC236}">
              <a16:creationId xmlns:a16="http://schemas.microsoft.com/office/drawing/2014/main" xmlns="" id="{00000000-0008-0000-0500-000057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416" name="Text Box 4">
          <a:extLst>
            <a:ext uri="{FF2B5EF4-FFF2-40B4-BE49-F238E27FC236}">
              <a16:creationId xmlns:a16="http://schemas.microsoft.com/office/drawing/2014/main" xmlns="" id="{00000000-0008-0000-0500-000058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417" name="Text Box 5">
          <a:extLst>
            <a:ext uri="{FF2B5EF4-FFF2-40B4-BE49-F238E27FC236}">
              <a16:creationId xmlns:a16="http://schemas.microsoft.com/office/drawing/2014/main" xmlns="" id="{00000000-0008-0000-0500-000059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418" name="Text Box 2">
          <a:extLst>
            <a:ext uri="{FF2B5EF4-FFF2-40B4-BE49-F238E27FC236}">
              <a16:creationId xmlns:a16="http://schemas.microsoft.com/office/drawing/2014/main" xmlns="" id="{00000000-0008-0000-0500-00005A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419" name="Text Box 3">
          <a:extLst>
            <a:ext uri="{FF2B5EF4-FFF2-40B4-BE49-F238E27FC236}">
              <a16:creationId xmlns:a16="http://schemas.microsoft.com/office/drawing/2014/main" xmlns="" id="{00000000-0008-0000-0500-00005B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420" name="Text Box 4">
          <a:extLst>
            <a:ext uri="{FF2B5EF4-FFF2-40B4-BE49-F238E27FC236}">
              <a16:creationId xmlns:a16="http://schemas.microsoft.com/office/drawing/2014/main" xmlns="" id="{00000000-0008-0000-0500-00005C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421" name="Text Box 5">
          <a:extLst>
            <a:ext uri="{FF2B5EF4-FFF2-40B4-BE49-F238E27FC236}">
              <a16:creationId xmlns:a16="http://schemas.microsoft.com/office/drawing/2014/main" xmlns="" id="{00000000-0008-0000-0500-00005D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422" name="Text Box 2">
          <a:extLst>
            <a:ext uri="{FF2B5EF4-FFF2-40B4-BE49-F238E27FC236}">
              <a16:creationId xmlns:a16="http://schemas.microsoft.com/office/drawing/2014/main" xmlns="" id="{00000000-0008-0000-0500-00005E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423" name="Text Box 3">
          <a:extLst>
            <a:ext uri="{FF2B5EF4-FFF2-40B4-BE49-F238E27FC236}">
              <a16:creationId xmlns:a16="http://schemas.microsoft.com/office/drawing/2014/main" xmlns="" id="{00000000-0008-0000-0500-00005F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424" name="Text Box 4">
          <a:extLst>
            <a:ext uri="{FF2B5EF4-FFF2-40B4-BE49-F238E27FC236}">
              <a16:creationId xmlns:a16="http://schemas.microsoft.com/office/drawing/2014/main" xmlns="" id="{00000000-0008-0000-0500-000060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425" name="Text Box 5">
          <a:extLst>
            <a:ext uri="{FF2B5EF4-FFF2-40B4-BE49-F238E27FC236}">
              <a16:creationId xmlns:a16="http://schemas.microsoft.com/office/drawing/2014/main" xmlns="" id="{00000000-0008-0000-0500-000061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426" name="Text Box 2">
          <a:extLst>
            <a:ext uri="{FF2B5EF4-FFF2-40B4-BE49-F238E27FC236}">
              <a16:creationId xmlns:a16="http://schemas.microsoft.com/office/drawing/2014/main" xmlns="" id="{00000000-0008-0000-0500-000062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427" name="Text Box 3">
          <a:extLst>
            <a:ext uri="{FF2B5EF4-FFF2-40B4-BE49-F238E27FC236}">
              <a16:creationId xmlns:a16="http://schemas.microsoft.com/office/drawing/2014/main" xmlns="" id="{00000000-0008-0000-0500-000063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428" name="Text Box 4">
          <a:extLst>
            <a:ext uri="{FF2B5EF4-FFF2-40B4-BE49-F238E27FC236}">
              <a16:creationId xmlns:a16="http://schemas.microsoft.com/office/drawing/2014/main" xmlns="" id="{00000000-0008-0000-0500-000064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429" name="Text Box 5">
          <a:extLst>
            <a:ext uri="{FF2B5EF4-FFF2-40B4-BE49-F238E27FC236}">
              <a16:creationId xmlns:a16="http://schemas.microsoft.com/office/drawing/2014/main" xmlns="" id="{00000000-0008-0000-0500-000065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430" name="Text Box 2">
          <a:extLst>
            <a:ext uri="{FF2B5EF4-FFF2-40B4-BE49-F238E27FC236}">
              <a16:creationId xmlns:a16="http://schemas.microsoft.com/office/drawing/2014/main" xmlns="" id="{00000000-0008-0000-0500-000066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431" name="Text Box 3">
          <a:extLst>
            <a:ext uri="{FF2B5EF4-FFF2-40B4-BE49-F238E27FC236}">
              <a16:creationId xmlns:a16="http://schemas.microsoft.com/office/drawing/2014/main" xmlns="" id="{00000000-0008-0000-0500-000067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432" name="Text Box 4">
          <a:extLst>
            <a:ext uri="{FF2B5EF4-FFF2-40B4-BE49-F238E27FC236}">
              <a16:creationId xmlns:a16="http://schemas.microsoft.com/office/drawing/2014/main" xmlns="" id="{00000000-0008-0000-0500-000068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433" name="Text Box 5">
          <a:extLst>
            <a:ext uri="{FF2B5EF4-FFF2-40B4-BE49-F238E27FC236}">
              <a16:creationId xmlns:a16="http://schemas.microsoft.com/office/drawing/2014/main" xmlns="" id="{00000000-0008-0000-0500-000069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434" name="Text Box 2">
          <a:extLst>
            <a:ext uri="{FF2B5EF4-FFF2-40B4-BE49-F238E27FC236}">
              <a16:creationId xmlns:a16="http://schemas.microsoft.com/office/drawing/2014/main" xmlns="" id="{00000000-0008-0000-0500-00006A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435" name="Text Box 3">
          <a:extLst>
            <a:ext uri="{FF2B5EF4-FFF2-40B4-BE49-F238E27FC236}">
              <a16:creationId xmlns:a16="http://schemas.microsoft.com/office/drawing/2014/main" xmlns="" id="{00000000-0008-0000-0500-00006B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436" name="Text Box 4">
          <a:extLst>
            <a:ext uri="{FF2B5EF4-FFF2-40B4-BE49-F238E27FC236}">
              <a16:creationId xmlns:a16="http://schemas.microsoft.com/office/drawing/2014/main" xmlns="" id="{00000000-0008-0000-0500-00006C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437" name="Text Box 5">
          <a:extLst>
            <a:ext uri="{FF2B5EF4-FFF2-40B4-BE49-F238E27FC236}">
              <a16:creationId xmlns:a16="http://schemas.microsoft.com/office/drawing/2014/main" xmlns="" id="{00000000-0008-0000-0500-00006D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438" name="Text Box 2">
          <a:extLst>
            <a:ext uri="{FF2B5EF4-FFF2-40B4-BE49-F238E27FC236}">
              <a16:creationId xmlns:a16="http://schemas.microsoft.com/office/drawing/2014/main" xmlns="" id="{00000000-0008-0000-0500-00006E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439" name="Text Box 3">
          <a:extLst>
            <a:ext uri="{FF2B5EF4-FFF2-40B4-BE49-F238E27FC236}">
              <a16:creationId xmlns:a16="http://schemas.microsoft.com/office/drawing/2014/main" xmlns="" id="{00000000-0008-0000-0500-00006F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440" name="Text Box 4">
          <a:extLst>
            <a:ext uri="{FF2B5EF4-FFF2-40B4-BE49-F238E27FC236}">
              <a16:creationId xmlns:a16="http://schemas.microsoft.com/office/drawing/2014/main" xmlns="" id="{00000000-0008-0000-0500-000070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441" name="Text Box 5">
          <a:extLst>
            <a:ext uri="{FF2B5EF4-FFF2-40B4-BE49-F238E27FC236}">
              <a16:creationId xmlns:a16="http://schemas.microsoft.com/office/drawing/2014/main" xmlns="" id="{00000000-0008-0000-0500-0000710D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52</xdr:row>
      <xdr:rowOff>0</xdr:rowOff>
    </xdr:from>
    <xdr:to>
      <xdr:col>1</xdr:col>
      <xdr:colOff>1685925</xdr:colOff>
      <xdr:row>52</xdr:row>
      <xdr:rowOff>152400</xdr:rowOff>
    </xdr:to>
    <xdr:sp macro="" textlink="">
      <xdr:nvSpPr>
        <xdr:cNvPr id="3442" name="TextBox 3">
          <a:extLst>
            <a:ext uri="{FF2B5EF4-FFF2-40B4-BE49-F238E27FC236}">
              <a16:creationId xmlns:a16="http://schemas.microsoft.com/office/drawing/2014/main" xmlns="" id="{00000000-0008-0000-0500-0000720D0000}"/>
            </a:ext>
          </a:extLst>
        </xdr:cNvPr>
        <xdr:cNvSpPr txBox="1">
          <a:spLocks noChangeArrowheads="1"/>
        </xdr:cNvSpPr>
      </xdr:nvSpPr>
      <xdr:spPr bwMode="auto">
        <a:xfrm>
          <a:off x="2057400" y="110775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52</xdr:row>
      <xdr:rowOff>0</xdr:rowOff>
    </xdr:from>
    <xdr:to>
      <xdr:col>1</xdr:col>
      <xdr:colOff>1685925</xdr:colOff>
      <xdr:row>53</xdr:row>
      <xdr:rowOff>0</xdr:rowOff>
    </xdr:to>
    <xdr:sp macro="" textlink="">
      <xdr:nvSpPr>
        <xdr:cNvPr id="3443" name="TextBox 3">
          <a:extLst>
            <a:ext uri="{FF2B5EF4-FFF2-40B4-BE49-F238E27FC236}">
              <a16:creationId xmlns:a16="http://schemas.microsoft.com/office/drawing/2014/main" xmlns="" id="{00000000-0008-0000-0500-0000730D0000}"/>
            </a:ext>
          </a:extLst>
        </xdr:cNvPr>
        <xdr:cNvSpPr txBox="1">
          <a:spLocks noChangeArrowheads="1"/>
        </xdr:cNvSpPr>
      </xdr:nvSpPr>
      <xdr:spPr bwMode="auto">
        <a:xfrm>
          <a:off x="2057400" y="110775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52</xdr:row>
      <xdr:rowOff>0</xdr:rowOff>
    </xdr:from>
    <xdr:to>
      <xdr:col>1</xdr:col>
      <xdr:colOff>1685925</xdr:colOff>
      <xdr:row>52</xdr:row>
      <xdr:rowOff>152400</xdr:rowOff>
    </xdr:to>
    <xdr:sp macro="" textlink="">
      <xdr:nvSpPr>
        <xdr:cNvPr id="3444" name="TextBox 3">
          <a:extLst>
            <a:ext uri="{FF2B5EF4-FFF2-40B4-BE49-F238E27FC236}">
              <a16:creationId xmlns:a16="http://schemas.microsoft.com/office/drawing/2014/main" xmlns="" id="{00000000-0008-0000-0500-0000740D0000}"/>
            </a:ext>
          </a:extLst>
        </xdr:cNvPr>
        <xdr:cNvSpPr txBox="1">
          <a:spLocks noChangeArrowheads="1"/>
        </xdr:cNvSpPr>
      </xdr:nvSpPr>
      <xdr:spPr bwMode="auto">
        <a:xfrm>
          <a:off x="2057400" y="110775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52</xdr:row>
      <xdr:rowOff>0</xdr:rowOff>
    </xdr:from>
    <xdr:to>
      <xdr:col>1</xdr:col>
      <xdr:colOff>1685925</xdr:colOff>
      <xdr:row>53</xdr:row>
      <xdr:rowOff>0</xdr:rowOff>
    </xdr:to>
    <xdr:sp macro="" textlink="">
      <xdr:nvSpPr>
        <xdr:cNvPr id="3445" name="TextBox 3">
          <a:extLst>
            <a:ext uri="{FF2B5EF4-FFF2-40B4-BE49-F238E27FC236}">
              <a16:creationId xmlns:a16="http://schemas.microsoft.com/office/drawing/2014/main" xmlns="" id="{00000000-0008-0000-0500-0000750D0000}"/>
            </a:ext>
          </a:extLst>
        </xdr:cNvPr>
        <xdr:cNvSpPr txBox="1">
          <a:spLocks noChangeArrowheads="1"/>
        </xdr:cNvSpPr>
      </xdr:nvSpPr>
      <xdr:spPr bwMode="auto">
        <a:xfrm>
          <a:off x="2057400" y="110775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52</xdr:row>
      <xdr:rowOff>0</xdr:rowOff>
    </xdr:from>
    <xdr:to>
      <xdr:col>1</xdr:col>
      <xdr:colOff>1685925</xdr:colOff>
      <xdr:row>53</xdr:row>
      <xdr:rowOff>19050</xdr:rowOff>
    </xdr:to>
    <xdr:sp macro="" textlink="">
      <xdr:nvSpPr>
        <xdr:cNvPr id="3446" name="TextBox 3">
          <a:extLst>
            <a:ext uri="{FF2B5EF4-FFF2-40B4-BE49-F238E27FC236}">
              <a16:creationId xmlns:a16="http://schemas.microsoft.com/office/drawing/2014/main" xmlns="" id="{00000000-0008-0000-0500-0000760D0000}"/>
            </a:ext>
          </a:extLst>
        </xdr:cNvPr>
        <xdr:cNvSpPr txBox="1">
          <a:spLocks noChangeArrowheads="1"/>
        </xdr:cNvSpPr>
      </xdr:nvSpPr>
      <xdr:spPr bwMode="auto">
        <a:xfrm>
          <a:off x="2057400" y="1107757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52</xdr:row>
      <xdr:rowOff>0</xdr:rowOff>
    </xdr:from>
    <xdr:to>
      <xdr:col>1</xdr:col>
      <xdr:colOff>1685925</xdr:colOff>
      <xdr:row>53</xdr:row>
      <xdr:rowOff>0</xdr:rowOff>
    </xdr:to>
    <xdr:sp macro="" textlink="">
      <xdr:nvSpPr>
        <xdr:cNvPr id="3447" name="TextBox 3">
          <a:extLst>
            <a:ext uri="{FF2B5EF4-FFF2-40B4-BE49-F238E27FC236}">
              <a16:creationId xmlns:a16="http://schemas.microsoft.com/office/drawing/2014/main" xmlns="" id="{00000000-0008-0000-0500-0000770D0000}"/>
            </a:ext>
          </a:extLst>
        </xdr:cNvPr>
        <xdr:cNvSpPr txBox="1">
          <a:spLocks noChangeArrowheads="1"/>
        </xdr:cNvSpPr>
      </xdr:nvSpPr>
      <xdr:spPr bwMode="auto">
        <a:xfrm>
          <a:off x="2057400" y="110775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52</xdr:row>
      <xdr:rowOff>0</xdr:rowOff>
    </xdr:from>
    <xdr:to>
      <xdr:col>1</xdr:col>
      <xdr:colOff>1685925</xdr:colOff>
      <xdr:row>53</xdr:row>
      <xdr:rowOff>0</xdr:rowOff>
    </xdr:to>
    <xdr:sp macro="" textlink="">
      <xdr:nvSpPr>
        <xdr:cNvPr id="3448" name="TextBox 3">
          <a:extLst>
            <a:ext uri="{FF2B5EF4-FFF2-40B4-BE49-F238E27FC236}">
              <a16:creationId xmlns:a16="http://schemas.microsoft.com/office/drawing/2014/main" xmlns="" id="{00000000-0008-0000-0500-0000780D0000}"/>
            </a:ext>
          </a:extLst>
        </xdr:cNvPr>
        <xdr:cNvSpPr txBox="1">
          <a:spLocks noChangeArrowheads="1"/>
        </xdr:cNvSpPr>
      </xdr:nvSpPr>
      <xdr:spPr bwMode="auto">
        <a:xfrm>
          <a:off x="2057400" y="110775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52</xdr:row>
      <xdr:rowOff>0</xdr:rowOff>
    </xdr:from>
    <xdr:to>
      <xdr:col>1</xdr:col>
      <xdr:colOff>1685925</xdr:colOff>
      <xdr:row>53</xdr:row>
      <xdr:rowOff>85725</xdr:rowOff>
    </xdr:to>
    <xdr:sp macro="" textlink="">
      <xdr:nvSpPr>
        <xdr:cNvPr id="3449" name="TextBox 3">
          <a:extLst>
            <a:ext uri="{FF2B5EF4-FFF2-40B4-BE49-F238E27FC236}">
              <a16:creationId xmlns:a16="http://schemas.microsoft.com/office/drawing/2014/main" xmlns="" id="{00000000-0008-0000-0500-0000790D0000}"/>
            </a:ext>
          </a:extLst>
        </xdr:cNvPr>
        <xdr:cNvSpPr txBox="1">
          <a:spLocks noChangeArrowheads="1"/>
        </xdr:cNvSpPr>
      </xdr:nvSpPr>
      <xdr:spPr bwMode="auto">
        <a:xfrm>
          <a:off x="2057400" y="110775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52</xdr:row>
      <xdr:rowOff>0</xdr:rowOff>
    </xdr:from>
    <xdr:to>
      <xdr:col>1</xdr:col>
      <xdr:colOff>1685925</xdr:colOff>
      <xdr:row>53</xdr:row>
      <xdr:rowOff>0</xdr:rowOff>
    </xdr:to>
    <xdr:sp macro="" textlink="">
      <xdr:nvSpPr>
        <xdr:cNvPr id="3450" name="TextBox 3">
          <a:extLst>
            <a:ext uri="{FF2B5EF4-FFF2-40B4-BE49-F238E27FC236}">
              <a16:creationId xmlns:a16="http://schemas.microsoft.com/office/drawing/2014/main" xmlns="" id="{00000000-0008-0000-0500-00007A0D0000}"/>
            </a:ext>
          </a:extLst>
        </xdr:cNvPr>
        <xdr:cNvSpPr txBox="1">
          <a:spLocks noChangeArrowheads="1"/>
        </xdr:cNvSpPr>
      </xdr:nvSpPr>
      <xdr:spPr bwMode="auto">
        <a:xfrm>
          <a:off x="2057400" y="110775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52</xdr:row>
      <xdr:rowOff>0</xdr:rowOff>
    </xdr:from>
    <xdr:to>
      <xdr:col>1</xdr:col>
      <xdr:colOff>1685925</xdr:colOff>
      <xdr:row>53</xdr:row>
      <xdr:rowOff>76200</xdr:rowOff>
    </xdr:to>
    <xdr:sp macro="" textlink="">
      <xdr:nvSpPr>
        <xdr:cNvPr id="3451" name="TextBox 3">
          <a:extLst>
            <a:ext uri="{FF2B5EF4-FFF2-40B4-BE49-F238E27FC236}">
              <a16:creationId xmlns:a16="http://schemas.microsoft.com/office/drawing/2014/main" xmlns="" id="{00000000-0008-0000-0500-00007B0D0000}"/>
            </a:ext>
          </a:extLst>
        </xdr:cNvPr>
        <xdr:cNvSpPr txBox="1">
          <a:spLocks noChangeArrowheads="1"/>
        </xdr:cNvSpPr>
      </xdr:nvSpPr>
      <xdr:spPr bwMode="auto">
        <a:xfrm>
          <a:off x="2057400" y="11077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52</xdr:row>
      <xdr:rowOff>0</xdr:rowOff>
    </xdr:from>
    <xdr:to>
      <xdr:col>1</xdr:col>
      <xdr:colOff>1685925</xdr:colOff>
      <xdr:row>52</xdr:row>
      <xdr:rowOff>161925</xdr:rowOff>
    </xdr:to>
    <xdr:sp macro="" textlink="">
      <xdr:nvSpPr>
        <xdr:cNvPr id="3452" name="TextBox 3">
          <a:extLst>
            <a:ext uri="{FF2B5EF4-FFF2-40B4-BE49-F238E27FC236}">
              <a16:creationId xmlns:a16="http://schemas.microsoft.com/office/drawing/2014/main" xmlns="" id="{00000000-0008-0000-0500-00007C0D0000}"/>
            </a:ext>
          </a:extLst>
        </xdr:cNvPr>
        <xdr:cNvSpPr txBox="1">
          <a:spLocks noChangeArrowheads="1"/>
        </xdr:cNvSpPr>
      </xdr:nvSpPr>
      <xdr:spPr bwMode="auto">
        <a:xfrm>
          <a:off x="2057400" y="110775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52</xdr:row>
      <xdr:rowOff>0</xdr:rowOff>
    </xdr:from>
    <xdr:to>
      <xdr:col>1</xdr:col>
      <xdr:colOff>1685925</xdr:colOff>
      <xdr:row>53</xdr:row>
      <xdr:rowOff>66675</xdr:rowOff>
    </xdr:to>
    <xdr:sp macro="" textlink="">
      <xdr:nvSpPr>
        <xdr:cNvPr id="3453" name="TextBox 3">
          <a:extLst>
            <a:ext uri="{FF2B5EF4-FFF2-40B4-BE49-F238E27FC236}">
              <a16:creationId xmlns:a16="http://schemas.microsoft.com/office/drawing/2014/main" xmlns="" id="{00000000-0008-0000-0500-00007D0D0000}"/>
            </a:ext>
          </a:extLst>
        </xdr:cNvPr>
        <xdr:cNvSpPr txBox="1">
          <a:spLocks noChangeArrowheads="1"/>
        </xdr:cNvSpPr>
      </xdr:nvSpPr>
      <xdr:spPr bwMode="auto">
        <a:xfrm>
          <a:off x="2057400" y="110775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52</xdr:row>
      <xdr:rowOff>0</xdr:rowOff>
    </xdr:from>
    <xdr:to>
      <xdr:col>1</xdr:col>
      <xdr:colOff>1685925</xdr:colOff>
      <xdr:row>53</xdr:row>
      <xdr:rowOff>47625</xdr:rowOff>
    </xdr:to>
    <xdr:sp macro="" textlink="">
      <xdr:nvSpPr>
        <xdr:cNvPr id="3454" name="TextBox 3">
          <a:extLst>
            <a:ext uri="{FF2B5EF4-FFF2-40B4-BE49-F238E27FC236}">
              <a16:creationId xmlns:a16="http://schemas.microsoft.com/office/drawing/2014/main" xmlns="" id="{00000000-0008-0000-0500-00007E0D0000}"/>
            </a:ext>
          </a:extLst>
        </xdr:cNvPr>
        <xdr:cNvSpPr txBox="1">
          <a:spLocks noChangeArrowheads="1"/>
        </xdr:cNvSpPr>
      </xdr:nvSpPr>
      <xdr:spPr bwMode="auto">
        <a:xfrm>
          <a:off x="2057400" y="110775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52</xdr:row>
      <xdr:rowOff>0</xdr:rowOff>
    </xdr:from>
    <xdr:to>
      <xdr:col>1</xdr:col>
      <xdr:colOff>1685925</xdr:colOff>
      <xdr:row>53</xdr:row>
      <xdr:rowOff>38100</xdr:rowOff>
    </xdr:to>
    <xdr:sp macro="" textlink="">
      <xdr:nvSpPr>
        <xdr:cNvPr id="3455" name="TextBox 3">
          <a:extLst>
            <a:ext uri="{FF2B5EF4-FFF2-40B4-BE49-F238E27FC236}">
              <a16:creationId xmlns:a16="http://schemas.microsoft.com/office/drawing/2014/main" xmlns="" id="{00000000-0008-0000-0500-00007F0D0000}"/>
            </a:ext>
          </a:extLst>
        </xdr:cNvPr>
        <xdr:cNvSpPr txBox="1">
          <a:spLocks noChangeArrowheads="1"/>
        </xdr:cNvSpPr>
      </xdr:nvSpPr>
      <xdr:spPr bwMode="auto">
        <a:xfrm>
          <a:off x="2057400" y="110775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52</xdr:row>
      <xdr:rowOff>0</xdr:rowOff>
    </xdr:from>
    <xdr:to>
      <xdr:col>1</xdr:col>
      <xdr:colOff>1685925</xdr:colOff>
      <xdr:row>53</xdr:row>
      <xdr:rowOff>47625</xdr:rowOff>
    </xdr:to>
    <xdr:sp macro="" textlink="">
      <xdr:nvSpPr>
        <xdr:cNvPr id="3456" name="TextBox 3">
          <a:extLst>
            <a:ext uri="{FF2B5EF4-FFF2-40B4-BE49-F238E27FC236}">
              <a16:creationId xmlns:a16="http://schemas.microsoft.com/office/drawing/2014/main" xmlns="" id="{00000000-0008-0000-0500-0000800D0000}"/>
            </a:ext>
          </a:extLst>
        </xdr:cNvPr>
        <xdr:cNvSpPr txBox="1">
          <a:spLocks noChangeArrowheads="1"/>
        </xdr:cNvSpPr>
      </xdr:nvSpPr>
      <xdr:spPr bwMode="auto">
        <a:xfrm>
          <a:off x="2057400" y="110775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52</xdr:row>
      <xdr:rowOff>0</xdr:rowOff>
    </xdr:from>
    <xdr:to>
      <xdr:col>1</xdr:col>
      <xdr:colOff>1685925</xdr:colOff>
      <xdr:row>54</xdr:row>
      <xdr:rowOff>0</xdr:rowOff>
    </xdr:to>
    <xdr:sp macro="" textlink="">
      <xdr:nvSpPr>
        <xdr:cNvPr id="3457" name="TextBox 3">
          <a:extLst>
            <a:ext uri="{FF2B5EF4-FFF2-40B4-BE49-F238E27FC236}">
              <a16:creationId xmlns:a16="http://schemas.microsoft.com/office/drawing/2014/main" xmlns="" id="{00000000-0008-0000-0500-0000810D0000}"/>
            </a:ext>
          </a:extLst>
        </xdr:cNvPr>
        <xdr:cNvSpPr txBox="1">
          <a:spLocks noChangeArrowheads="1"/>
        </xdr:cNvSpPr>
      </xdr:nvSpPr>
      <xdr:spPr bwMode="auto">
        <a:xfrm>
          <a:off x="2057400" y="110775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52</xdr:row>
      <xdr:rowOff>0</xdr:rowOff>
    </xdr:from>
    <xdr:to>
      <xdr:col>1</xdr:col>
      <xdr:colOff>1685925</xdr:colOff>
      <xdr:row>53</xdr:row>
      <xdr:rowOff>38100</xdr:rowOff>
    </xdr:to>
    <xdr:sp macro="" textlink="">
      <xdr:nvSpPr>
        <xdr:cNvPr id="3458" name="TextBox 3">
          <a:extLst>
            <a:ext uri="{FF2B5EF4-FFF2-40B4-BE49-F238E27FC236}">
              <a16:creationId xmlns:a16="http://schemas.microsoft.com/office/drawing/2014/main" xmlns="" id="{00000000-0008-0000-0500-0000820D0000}"/>
            </a:ext>
          </a:extLst>
        </xdr:cNvPr>
        <xdr:cNvSpPr txBox="1">
          <a:spLocks noChangeArrowheads="1"/>
        </xdr:cNvSpPr>
      </xdr:nvSpPr>
      <xdr:spPr bwMode="auto">
        <a:xfrm>
          <a:off x="2057400" y="110775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52</xdr:row>
      <xdr:rowOff>0</xdr:rowOff>
    </xdr:from>
    <xdr:to>
      <xdr:col>1</xdr:col>
      <xdr:colOff>1685925</xdr:colOff>
      <xdr:row>52</xdr:row>
      <xdr:rowOff>161925</xdr:rowOff>
    </xdr:to>
    <xdr:sp macro="" textlink="">
      <xdr:nvSpPr>
        <xdr:cNvPr id="3459" name="TextBox 3">
          <a:extLst>
            <a:ext uri="{FF2B5EF4-FFF2-40B4-BE49-F238E27FC236}">
              <a16:creationId xmlns:a16="http://schemas.microsoft.com/office/drawing/2014/main" xmlns="" id="{00000000-0008-0000-0500-0000830D0000}"/>
            </a:ext>
          </a:extLst>
        </xdr:cNvPr>
        <xdr:cNvSpPr txBox="1">
          <a:spLocks noChangeArrowheads="1"/>
        </xdr:cNvSpPr>
      </xdr:nvSpPr>
      <xdr:spPr bwMode="auto">
        <a:xfrm>
          <a:off x="2057400" y="110775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52</xdr:row>
      <xdr:rowOff>0</xdr:rowOff>
    </xdr:from>
    <xdr:to>
      <xdr:col>1</xdr:col>
      <xdr:colOff>1685925</xdr:colOff>
      <xdr:row>53</xdr:row>
      <xdr:rowOff>0</xdr:rowOff>
    </xdr:to>
    <xdr:sp macro="" textlink="">
      <xdr:nvSpPr>
        <xdr:cNvPr id="3460" name="TextBox 3">
          <a:extLst>
            <a:ext uri="{FF2B5EF4-FFF2-40B4-BE49-F238E27FC236}">
              <a16:creationId xmlns:a16="http://schemas.microsoft.com/office/drawing/2014/main" xmlns="" id="{00000000-0008-0000-0500-0000840D0000}"/>
            </a:ext>
          </a:extLst>
        </xdr:cNvPr>
        <xdr:cNvSpPr txBox="1">
          <a:spLocks noChangeArrowheads="1"/>
        </xdr:cNvSpPr>
      </xdr:nvSpPr>
      <xdr:spPr bwMode="auto">
        <a:xfrm>
          <a:off x="2057400" y="110775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52</xdr:row>
      <xdr:rowOff>0</xdr:rowOff>
    </xdr:from>
    <xdr:to>
      <xdr:col>1</xdr:col>
      <xdr:colOff>1685925</xdr:colOff>
      <xdr:row>52</xdr:row>
      <xdr:rowOff>161925</xdr:rowOff>
    </xdr:to>
    <xdr:sp macro="" textlink="">
      <xdr:nvSpPr>
        <xdr:cNvPr id="3461" name="TextBox 3">
          <a:extLst>
            <a:ext uri="{FF2B5EF4-FFF2-40B4-BE49-F238E27FC236}">
              <a16:creationId xmlns:a16="http://schemas.microsoft.com/office/drawing/2014/main" xmlns="" id="{00000000-0008-0000-0500-0000850D0000}"/>
            </a:ext>
          </a:extLst>
        </xdr:cNvPr>
        <xdr:cNvSpPr txBox="1">
          <a:spLocks noChangeArrowheads="1"/>
        </xdr:cNvSpPr>
      </xdr:nvSpPr>
      <xdr:spPr bwMode="auto">
        <a:xfrm>
          <a:off x="2057400" y="110775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52</xdr:row>
      <xdr:rowOff>0</xdr:rowOff>
    </xdr:from>
    <xdr:to>
      <xdr:col>1</xdr:col>
      <xdr:colOff>1685925</xdr:colOff>
      <xdr:row>53</xdr:row>
      <xdr:rowOff>0</xdr:rowOff>
    </xdr:to>
    <xdr:sp macro="" textlink="">
      <xdr:nvSpPr>
        <xdr:cNvPr id="3462" name="TextBox 3">
          <a:extLst>
            <a:ext uri="{FF2B5EF4-FFF2-40B4-BE49-F238E27FC236}">
              <a16:creationId xmlns:a16="http://schemas.microsoft.com/office/drawing/2014/main" xmlns="" id="{00000000-0008-0000-0500-0000860D0000}"/>
            </a:ext>
          </a:extLst>
        </xdr:cNvPr>
        <xdr:cNvSpPr txBox="1">
          <a:spLocks noChangeArrowheads="1"/>
        </xdr:cNvSpPr>
      </xdr:nvSpPr>
      <xdr:spPr bwMode="auto">
        <a:xfrm>
          <a:off x="2057400" y="110775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52</xdr:row>
      <xdr:rowOff>0</xdr:rowOff>
    </xdr:from>
    <xdr:to>
      <xdr:col>1</xdr:col>
      <xdr:colOff>1685925</xdr:colOff>
      <xdr:row>53</xdr:row>
      <xdr:rowOff>38100</xdr:rowOff>
    </xdr:to>
    <xdr:sp macro="" textlink="">
      <xdr:nvSpPr>
        <xdr:cNvPr id="3463" name="TextBox 3">
          <a:extLst>
            <a:ext uri="{FF2B5EF4-FFF2-40B4-BE49-F238E27FC236}">
              <a16:creationId xmlns:a16="http://schemas.microsoft.com/office/drawing/2014/main" xmlns="" id="{00000000-0008-0000-0500-0000870D0000}"/>
            </a:ext>
          </a:extLst>
        </xdr:cNvPr>
        <xdr:cNvSpPr txBox="1">
          <a:spLocks noChangeArrowheads="1"/>
        </xdr:cNvSpPr>
      </xdr:nvSpPr>
      <xdr:spPr bwMode="auto">
        <a:xfrm>
          <a:off x="2057400" y="110775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52</xdr:row>
      <xdr:rowOff>0</xdr:rowOff>
    </xdr:from>
    <xdr:to>
      <xdr:col>1</xdr:col>
      <xdr:colOff>1685925</xdr:colOff>
      <xdr:row>53</xdr:row>
      <xdr:rowOff>19050</xdr:rowOff>
    </xdr:to>
    <xdr:sp macro="" textlink="">
      <xdr:nvSpPr>
        <xdr:cNvPr id="3464" name="TextBox 3">
          <a:extLst>
            <a:ext uri="{FF2B5EF4-FFF2-40B4-BE49-F238E27FC236}">
              <a16:creationId xmlns:a16="http://schemas.microsoft.com/office/drawing/2014/main" xmlns="" id="{00000000-0008-0000-0500-0000880D0000}"/>
            </a:ext>
          </a:extLst>
        </xdr:cNvPr>
        <xdr:cNvSpPr txBox="1">
          <a:spLocks noChangeArrowheads="1"/>
        </xdr:cNvSpPr>
      </xdr:nvSpPr>
      <xdr:spPr bwMode="auto">
        <a:xfrm>
          <a:off x="2057400" y="1107757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52</xdr:row>
      <xdr:rowOff>0</xdr:rowOff>
    </xdr:from>
    <xdr:to>
      <xdr:col>1</xdr:col>
      <xdr:colOff>1685925</xdr:colOff>
      <xdr:row>53</xdr:row>
      <xdr:rowOff>0</xdr:rowOff>
    </xdr:to>
    <xdr:sp macro="" textlink="">
      <xdr:nvSpPr>
        <xdr:cNvPr id="3465" name="TextBox 3">
          <a:extLst>
            <a:ext uri="{FF2B5EF4-FFF2-40B4-BE49-F238E27FC236}">
              <a16:creationId xmlns:a16="http://schemas.microsoft.com/office/drawing/2014/main" xmlns="" id="{00000000-0008-0000-0500-0000890D0000}"/>
            </a:ext>
          </a:extLst>
        </xdr:cNvPr>
        <xdr:cNvSpPr txBox="1">
          <a:spLocks noChangeArrowheads="1"/>
        </xdr:cNvSpPr>
      </xdr:nvSpPr>
      <xdr:spPr bwMode="auto">
        <a:xfrm>
          <a:off x="2057400" y="110775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52</xdr:row>
      <xdr:rowOff>0</xdr:rowOff>
    </xdr:from>
    <xdr:to>
      <xdr:col>1</xdr:col>
      <xdr:colOff>1685925</xdr:colOff>
      <xdr:row>53</xdr:row>
      <xdr:rowOff>85725</xdr:rowOff>
    </xdr:to>
    <xdr:sp macro="" textlink="">
      <xdr:nvSpPr>
        <xdr:cNvPr id="3466" name="TextBox 3">
          <a:extLst>
            <a:ext uri="{FF2B5EF4-FFF2-40B4-BE49-F238E27FC236}">
              <a16:creationId xmlns:a16="http://schemas.microsoft.com/office/drawing/2014/main" xmlns="" id="{00000000-0008-0000-0500-00008A0D0000}"/>
            </a:ext>
          </a:extLst>
        </xdr:cNvPr>
        <xdr:cNvSpPr txBox="1">
          <a:spLocks noChangeArrowheads="1"/>
        </xdr:cNvSpPr>
      </xdr:nvSpPr>
      <xdr:spPr bwMode="auto">
        <a:xfrm>
          <a:off x="2057400" y="110775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52</xdr:row>
      <xdr:rowOff>0</xdr:rowOff>
    </xdr:from>
    <xdr:to>
      <xdr:col>1</xdr:col>
      <xdr:colOff>1685925</xdr:colOff>
      <xdr:row>53</xdr:row>
      <xdr:rowOff>0</xdr:rowOff>
    </xdr:to>
    <xdr:sp macro="" textlink="">
      <xdr:nvSpPr>
        <xdr:cNvPr id="3467" name="TextBox 3">
          <a:extLst>
            <a:ext uri="{FF2B5EF4-FFF2-40B4-BE49-F238E27FC236}">
              <a16:creationId xmlns:a16="http://schemas.microsoft.com/office/drawing/2014/main" xmlns="" id="{00000000-0008-0000-0500-00008B0D0000}"/>
            </a:ext>
          </a:extLst>
        </xdr:cNvPr>
        <xdr:cNvSpPr txBox="1">
          <a:spLocks noChangeArrowheads="1"/>
        </xdr:cNvSpPr>
      </xdr:nvSpPr>
      <xdr:spPr bwMode="auto">
        <a:xfrm>
          <a:off x="2057400" y="110775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52</xdr:row>
      <xdr:rowOff>0</xdr:rowOff>
    </xdr:from>
    <xdr:to>
      <xdr:col>1</xdr:col>
      <xdr:colOff>1685925</xdr:colOff>
      <xdr:row>53</xdr:row>
      <xdr:rowOff>85725</xdr:rowOff>
    </xdr:to>
    <xdr:sp macro="" textlink="">
      <xdr:nvSpPr>
        <xdr:cNvPr id="3468" name="TextBox 3">
          <a:extLst>
            <a:ext uri="{FF2B5EF4-FFF2-40B4-BE49-F238E27FC236}">
              <a16:creationId xmlns:a16="http://schemas.microsoft.com/office/drawing/2014/main" xmlns="" id="{00000000-0008-0000-0500-00008C0D0000}"/>
            </a:ext>
          </a:extLst>
        </xdr:cNvPr>
        <xdr:cNvSpPr txBox="1">
          <a:spLocks noChangeArrowheads="1"/>
        </xdr:cNvSpPr>
      </xdr:nvSpPr>
      <xdr:spPr bwMode="auto">
        <a:xfrm>
          <a:off x="2057400" y="110775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52</xdr:row>
      <xdr:rowOff>0</xdr:rowOff>
    </xdr:from>
    <xdr:to>
      <xdr:col>1</xdr:col>
      <xdr:colOff>1685925</xdr:colOff>
      <xdr:row>53</xdr:row>
      <xdr:rowOff>9525</xdr:rowOff>
    </xdr:to>
    <xdr:sp macro="" textlink="">
      <xdr:nvSpPr>
        <xdr:cNvPr id="3469" name="TextBox 3">
          <a:extLst>
            <a:ext uri="{FF2B5EF4-FFF2-40B4-BE49-F238E27FC236}">
              <a16:creationId xmlns:a16="http://schemas.microsoft.com/office/drawing/2014/main" xmlns="" id="{00000000-0008-0000-0500-00008D0D0000}"/>
            </a:ext>
          </a:extLst>
        </xdr:cNvPr>
        <xdr:cNvSpPr txBox="1">
          <a:spLocks noChangeArrowheads="1"/>
        </xdr:cNvSpPr>
      </xdr:nvSpPr>
      <xdr:spPr bwMode="auto">
        <a:xfrm>
          <a:off x="2057400" y="110775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52</xdr:row>
      <xdr:rowOff>0</xdr:rowOff>
    </xdr:from>
    <xdr:to>
      <xdr:col>1</xdr:col>
      <xdr:colOff>1685925</xdr:colOff>
      <xdr:row>53</xdr:row>
      <xdr:rowOff>85725</xdr:rowOff>
    </xdr:to>
    <xdr:sp macro="" textlink="">
      <xdr:nvSpPr>
        <xdr:cNvPr id="3470" name="TextBox 3">
          <a:extLst>
            <a:ext uri="{FF2B5EF4-FFF2-40B4-BE49-F238E27FC236}">
              <a16:creationId xmlns:a16="http://schemas.microsoft.com/office/drawing/2014/main" xmlns="" id="{00000000-0008-0000-0500-00008E0D0000}"/>
            </a:ext>
          </a:extLst>
        </xdr:cNvPr>
        <xdr:cNvSpPr txBox="1">
          <a:spLocks noChangeArrowheads="1"/>
        </xdr:cNvSpPr>
      </xdr:nvSpPr>
      <xdr:spPr bwMode="auto">
        <a:xfrm>
          <a:off x="2057400" y="110775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52</xdr:row>
      <xdr:rowOff>0</xdr:rowOff>
    </xdr:from>
    <xdr:to>
      <xdr:col>1</xdr:col>
      <xdr:colOff>1685925</xdr:colOff>
      <xdr:row>53</xdr:row>
      <xdr:rowOff>66675</xdr:rowOff>
    </xdr:to>
    <xdr:sp macro="" textlink="">
      <xdr:nvSpPr>
        <xdr:cNvPr id="3471" name="TextBox 3">
          <a:extLst>
            <a:ext uri="{FF2B5EF4-FFF2-40B4-BE49-F238E27FC236}">
              <a16:creationId xmlns:a16="http://schemas.microsoft.com/office/drawing/2014/main" xmlns="" id="{00000000-0008-0000-0500-00008F0D0000}"/>
            </a:ext>
          </a:extLst>
        </xdr:cNvPr>
        <xdr:cNvSpPr txBox="1">
          <a:spLocks noChangeArrowheads="1"/>
        </xdr:cNvSpPr>
      </xdr:nvSpPr>
      <xdr:spPr bwMode="auto">
        <a:xfrm>
          <a:off x="2057400" y="110775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52</xdr:row>
      <xdr:rowOff>0</xdr:rowOff>
    </xdr:from>
    <xdr:to>
      <xdr:col>1</xdr:col>
      <xdr:colOff>1685925</xdr:colOff>
      <xdr:row>53</xdr:row>
      <xdr:rowOff>57150</xdr:rowOff>
    </xdr:to>
    <xdr:sp macro="" textlink="">
      <xdr:nvSpPr>
        <xdr:cNvPr id="3472" name="TextBox 3">
          <a:extLst>
            <a:ext uri="{FF2B5EF4-FFF2-40B4-BE49-F238E27FC236}">
              <a16:creationId xmlns:a16="http://schemas.microsoft.com/office/drawing/2014/main" xmlns="" id="{00000000-0008-0000-0500-0000900D0000}"/>
            </a:ext>
          </a:extLst>
        </xdr:cNvPr>
        <xdr:cNvSpPr txBox="1">
          <a:spLocks noChangeArrowheads="1"/>
        </xdr:cNvSpPr>
      </xdr:nvSpPr>
      <xdr:spPr bwMode="auto">
        <a:xfrm>
          <a:off x="2057400" y="11077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473" name="Text Box 22">
          <a:extLst>
            <a:ext uri="{FF2B5EF4-FFF2-40B4-BE49-F238E27FC236}">
              <a16:creationId xmlns:a16="http://schemas.microsoft.com/office/drawing/2014/main" xmlns="" id="{00000000-0008-0000-0500-000091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474" name="Text Box 23">
          <a:extLst>
            <a:ext uri="{FF2B5EF4-FFF2-40B4-BE49-F238E27FC236}">
              <a16:creationId xmlns:a16="http://schemas.microsoft.com/office/drawing/2014/main" xmlns="" id="{00000000-0008-0000-0500-000092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475" name="Text Box 24">
          <a:extLst>
            <a:ext uri="{FF2B5EF4-FFF2-40B4-BE49-F238E27FC236}">
              <a16:creationId xmlns:a16="http://schemas.microsoft.com/office/drawing/2014/main" xmlns="" id="{00000000-0008-0000-0500-000093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476" name="Text Box 25">
          <a:extLst>
            <a:ext uri="{FF2B5EF4-FFF2-40B4-BE49-F238E27FC236}">
              <a16:creationId xmlns:a16="http://schemas.microsoft.com/office/drawing/2014/main" xmlns="" id="{00000000-0008-0000-0500-000094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477" name="Text Box 26">
          <a:extLst>
            <a:ext uri="{FF2B5EF4-FFF2-40B4-BE49-F238E27FC236}">
              <a16:creationId xmlns:a16="http://schemas.microsoft.com/office/drawing/2014/main" xmlns="" id="{00000000-0008-0000-0500-000095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478" name="Text Box 27">
          <a:extLst>
            <a:ext uri="{FF2B5EF4-FFF2-40B4-BE49-F238E27FC236}">
              <a16:creationId xmlns:a16="http://schemas.microsoft.com/office/drawing/2014/main" xmlns="" id="{00000000-0008-0000-0500-000096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479" name="Text Box 28">
          <a:extLst>
            <a:ext uri="{FF2B5EF4-FFF2-40B4-BE49-F238E27FC236}">
              <a16:creationId xmlns:a16="http://schemas.microsoft.com/office/drawing/2014/main" xmlns="" id="{00000000-0008-0000-0500-000097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480" name="Text Box 29">
          <a:extLst>
            <a:ext uri="{FF2B5EF4-FFF2-40B4-BE49-F238E27FC236}">
              <a16:creationId xmlns:a16="http://schemas.microsoft.com/office/drawing/2014/main" xmlns="" id="{00000000-0008-0000-0500-000098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481" name="Text Box 14">
          <a:extLst>
            <a:ext uri="{FF2B5EF4-FFF2-40B4-BE49-F238E27FC236}">
              <a16:creationId xmlns:a16="http://schemas.microsoft.com/office/drawing/2014/main" xmlns="" id="{00000000-0008-0000-0500-000099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482" name="Text Box 15">
          <a:extLst>
            <a:ext uri="{FF2B5EF4-FFF2-40B4-BE49-F238E27FC236}">
              <a16:creationId xmlns:a16="http://schemas.microsoft.com/office/drawing/2014/main" xmlns="" id="{00000000-0008-0000-0500-00009A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483" name="Text Box 16">
          <a:extLst>
            <a:ext uri="{FF2B5EF4-FFF2-40B4-BE49-F238E27FC236}">
              <a16:creationId xmlns:a16="http://schemas.microsoft.com/office/drawing/2014/main" xmlns="" id="{00000000-0008-0000-0500-00009B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484" name="Text Box 17">
          <a:extLst>
            <a:ext uri="{FF2B5EF4-FFF2-40B4-BE49-F238E27FC236}">
              <a16:creationId xmlns:a16="http://schemas.microsoft.com/office/drawing/2014/main" xmlns="" id="{00000000-0008-0000-0500-00009C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485" name="Text Box 18">
          <a:extLst>
            <a:ext uri="{FF2B5EF4-FFF2-40B4-BE49-F238E27FC236}">
              <a16:creationId xmlns:a16="http://schemas.microsoft.com/office/drawing/2014/main" xmlns="" id="{00000000-0008-0000-0500-00009D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486" name="Text Box 19">
          <a:extLst>
            <a:ext uri="{FF2B5EF4-FFF2-40B4-BE49-F238E27FC236}">
              <a16:creationId xmlns:a16="http://schemas.microsoft.com/office/drawing/2014/main" xmlns="" id="{00000000-0008-0000-0500-00009E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487" name="Text Box 20">
          <a:extLst>
            <a:ext uri="{FF2B5EF4-FFF2-40B4-BE49-F238E27FC236}">
              <a16:creationId xmlns:a16="http://schemas.microsoft.com/office/drawing/2014/main" xmlns="" id="{00000000-0008-0000-0500-00009F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488" name="Text Box 21">
          <a:extLst>
            <a:ext uri="{FF2B5EF4-FFF2-40B4-BE49-F238E27FC236}">
              <a16:creationId xmlns:a16="http://schemas.microsoft.com/office/drawing/2014/main" xmlns="" id="{00000000-0008-0000-0500-0000A0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489" name="Text Box 14">
          <a:extLst>
            <a:ext uri="{FF2B5EF4-FFF2-40B4-BE49-F238E27FC236}">
              <a16:creationId xmlns:a16="http://schemas.microsoft.com/office/drawing/2014/main" xmlns="" id="{00000000-0008-0000-0500-0000A1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490" name="Text Box 15">
          <a:extLst>
            <a:ext uri="{FF2B5EF4-FFF2-40B4-BE49-F238E27FC236}">
              <a16:creationId xmlns:a16="http://schemas.microsoft.com/office/drawing/2014/main" xmlns="" id="{00000000-0008-0000-0500-0000A2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491" name="Text Box 16">
          <a:extLst>
            <a:ext uri="{FF2B5EF4-FFF2-40B4-BE49-F238E27FC236}">
              <a16:creationId xmlns:a16="http://schemas.microsoft.com/office/drawing/2014/main" xmlns="" id="{00000000-0008-0000-0500-0000A3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492" name="Text Box 17">
          <a:extLst>
            <a:ext uri="{FF2B5EF4-FFF2-40B4-BE49-F238E27FC236}">
              <a16:creationId xmlns:a16="http://schemas.microsoft.com/office/drawing/2014/main" xmlns="" id="{00000000-0008-0000-0500-0000A4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493" name="Text Box 18">
          <a:extLst>
            <a:ext uri="{FF2B5EF4-FFF2-40B4-BE49-F238E27FC236}">
              <a16:creationId xmlns:a16="http://schemas.microsoft.com/office/drawing/2014/main" xmlns="" id="{00000000-0008-0000-0500-0000A5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494" name="Text Box 19">
          <a:extLst>
            <a:ext uri="{FF2B5EF4-FFF2-40B4-BE49-F238E27FC236}">
              <a16:creationId xmlns:a16="http://schemas.microsoft.com/office/drawing/2014/main" xmlns="" id="{00000000-0008-0000-0500-0000A6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495" name="Text Box 20">
          <a:extLst>
            <a:ext uri="{FF2B5EF4-FFF2-40B4-BE49-F238E27FC236}">
              <a16:creationId xmlns:a16="http://schemas.microsoft.com/office/drawing/2014/main" xmlns="" id="{00000000-0008-0000-0500-0000A7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496" name="Text Box 21">
          <a:extLst>
            <a:ext uri="{FF2B5EF4-FFF2-40B4-BE49-F238E27FC236}">
              <a16:creationId xmlns:a16="http://schemas.microsoft.com/office/drawing/2014/main" xmlns="" id="{00000000-0008-0000-0500-0000A8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497" name="Text Box 22">
          <a:extLst>
            <a:ext uri="{FF2B5EF4-FFF2-40B4-BE49-F238E27FC236}">
              <a16:creationId xmlns:a16="http://schemas.microsoft.com/office/drawing/2014/main" xmlns="" id="{00000000-0008-0000-0500-0000A9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498" name="Text Box 23">
          <a:extLst>
            <a:ext uri="{FF2B5EF4-FFF2-40B4-BE49-F238E27FC236}">
              <a16:creationId xmlns:a16="http://schemas.microsoft.com/office/drawing/2014/main" xmlns="" id="{00000000-0008-0000-0500-0000AA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499" name="Text Box 24">
          <a:extLst>
            <a:ext uri="{FF2B5EF4-FFF2-40B4-BE49-F238E27FC236}">
              <a16:creationId xmlns:a16="http://schemas.microsoft.com/office/drawing/2014/main" xmlns="" id="{00000000-0008-0000-0500-0000AB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00" name="Text Box 25">
          <a:extLst>
            <a:ext uri="{FF2B5EF4-FFF2-40B4-BE49-F238E27FC236}">
              <a16:creationId xmlns:a16="http://schemas.microsoft.com/office/drawing/2014/main" xmlns="" id="{00000000-0008-0000-0500-0000AC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01" name="Text Box 26">
          <a:extLst>
            <a:ext uri="{FF2B5EF4-FFF2-40B4-BE49-F238E27FC236}">
              <a16:creationId xmlns:a16="http://schemas.microsoft.com/office/drawing/2014/main" xmlns="" id="{00000000-0008-0000-0500-0000AD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02" name="Text Box 27">
          <a:extLst>
            <a:ext uri="{FF2B5EF4-FFF2-40B4-BE49-F238E27FC236}">
              <a16:creationId xmlns:a16="http://schemas.microsoft.com/office/drawing/2014/main" xmlns="" id="{00000000-0008-0000-0500-0000AE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03" name="Text Box 28">
          <a:extLst>
            <a:ext uri="{FF2B5EF4-FFF2-40B4-BE49-F238E27FC236}">
              <a16:creationId xmlns:a16="http://schemas.microsoft.com/office/drawing/2014/main" xmlns="" id="{00000000-0008-0000-0500-0000AF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04" name="Text Box 29">
          <a:extLst>
            <a:ext uri="{FF2B5EF4-FFF2-40B4-BE49-F238E27FC236}">
              <a16:creationId xmlns:a16="http://schemas.microsoft.com/office/drawing/2014/main" xmlns="" id="{00000000-0008-0000-0500-0000B0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05" name="Text Box 14">
          <a:extLst>
            <a:ext uri="{FF2B5EF4-FFF2-40B4-BE49-F238E27FC236}">
              <a16:creationId xmlns:a16="http://schemas.microsoft.com/office/drawing/2014/main" xmlns="" id="{00000000-0008-0000-0500-0000B1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06" name="Text Box 15">
          <a:extLst>
            <a:ext uri="{FF2B5EF4-FFF2-40B4-BE49-F238E27FC236}">
              <a16:creationId xmlns:a16="http://schemas.microsoft.com/office/drawing/2014/main" xmlns="" id="{00000000-0008-0000-0500-0000B2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07" name="Text Box 16">
          <a:extLst>
            <a:ext uri="{FF2B5EF4-FFF2-40B4-BE49-F238E27FC236}">
              <a16:creationId xmlns:a16="http://schemas.microsoft.com/office/drawing/2014/main" xmlns="" id="{00000000-0008-0000-0500-0000B3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08" name="Text Box 17">
          <a:extLst>
            <a:ext uri="{FF2B5EF4-FFF2-40B4-BE49-F238E27FC236}">
              <a16:creationId xmlns:a16="http://schemas.microsoft.com/office/drawing/2014/main" xmlns="" id="{00000000-0008-0000-0500-0000B4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09" name="Text Box 18">
          <a:extLst>
            <a:ext uri="{FF2B5EF4-FFF2-40B4-BE49-F238E27FC236}">
              <a16:creationId xmlns:a16="http://schemas.microsoft.com/office/drawing/2014/main" xmlns="" id="{00000000-0008-0000-0500-0000B5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10" name="Text Box 19">
          <a:extLst>
            <a:ext uri="{FF2B5EF4-FFF2-40B4-BE49-F238E27FC236}">
              <a16:creationId xmlns:a16="http://schemas.microsoft.com/office/drawing/2014/main" xmlns="" id="{00000000-0008-0000-0500-0000B6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11" name="Text Box 20">
          <a:extLst>
            <a:ext uri="{FF2B5EF4-FFF2-40B4-BE49-F238E27FC236}">
              <a16:creationId xmlns:a16="http://schemas.microsoft.com/office/drawing/2014/main" xmlns="" id="{00000000-0008-0000-0500-0000B7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12" name="Text Box 21">
          <a:extLst>
            <a:ext uri="{FF2B5EF4-FFF2-40B4-BE49-F238E27FC236}">
              <a16:creationId xmlns:a16="http://schemas.microsoft.com/office/drawing/2014/main" xmlns="" id="{00000000-0008-0000-0500-0000B8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13" name="Text Box 14">
          <a:extLst>
            <a:ext uri="{FF2B5EF4-FFF2-40B4-BE49-F238E27FC236}">
              <a16:creationId xmlns:a16="http://schemas.microsoft.com/office/drawing/2014/main" xmlns="" id="{00000000-0008-0000-0500-0000B9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14" name="Text Box 15">
          <a:extLst>
            <a:ext uri="{FF2B5EF4-FFF2-40B4-BE49-F238E27FC236}">
              <a16:creationId xmlns:a16="http://schemas.microsoft.com/office/drawing/2014/main" xmlns="" id="{00000000-0008-0000-0500-0000BA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15" name="Text Box 16">
          <a:extLst>
            <a:ext uri="{FF2B5EF4-FFF2-40B4-BE49-F238E27FC236}">
              <a16:creationId xmlns:a16="http://schemas.microsoft.com/office/drawing/2014/main" xmlns="" id="{00000000-0008-0000-0500-0000BB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16" name="Text Box 17">
          <a:extLst>
            <a:ext uri="{FF2B5EF4-FFF2-40B4-BE49-F238E27FC236}">
              <a16:creationId xmlns:a16="http://schemas.microsoft.com/office/drawing/2014/main" xmlns="" id="{00000000-0008-0000-0500-0000BC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17" name="Text Box 18">
          <a:extLst>
            <a:ext uri="{FF2B5EF4-FFF2-40B4-BE49-F238E27FC236}">
              <a16:creationId xmlns:a16="http://schemas.microsoft.com/office/drawing/2014/main" xmlns="" id="{00000000-0008-0000-0500-0000BD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18" name="Text Box 19">
          <a:extLst>
            <a:ext uri="{FF2B5EF4-FFF2-40B4-BE49-F238E27FC236}">
              <a16:creationId xmlns:a16="http://schemas.microsoft.com/office/drawing/2014/main" xmlns="" id="{00000000-0008-0000-0500-0000BE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19" name="Text Box 20">
          <a:extLst>
            <a:ext uri="{FF2B5EF4-FFF2-40B4-BE49-F238E27FC236}">
              <a16:creationId xmlns:a16="http://schemas.microsoft.com/office/drawing/2014/main" xmlns="" id="{00000000-0008-0000-0500-0000BF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20" name="Text Box 21">
          <a:extLst>
            <a:ext uri="{FF2B5EF4-FFF2-40B4-BE49-F238E27FC236}">
              <a16:creationId xmlns:a16="http://schemas.microsoft.com/office/drawing/2014/main" xmlns="" id="{00000000-0008-0000-0500-0000C0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21" name="Text Box 22">
          <a:extLst>
            <a:ext uri="{FF2B5EF4-FFF2-40B4-BE49-F238E27FC236}">
              <a16:creationId xmlns:a16="http://schemas.microsoft.com/office/drawing/2014/main" xmlns="" id="{00000000-0008-0000-0500-0000C1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22" name="Text Box 23">
          <a:extLst>
            <a:ext uri="{FF2B5EF4-FFF2-40B4-BE49-F238E27FC236}">
              <a16:creationId xmlns:a16="http://schemas.microsoft.com/office/drawing/2014/main" xmlns="" id="{00000000-0008-0000-0500-0000C2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23" name="Text Box 24">
          <a:extLst>
            <a:ext uri="{FF2B5EF4-FFF2-40B4-BE49-F238E27FC236}">
              <a16:creationId xmlns:a16="http://schemas.microsoft.com/office/drawing/2014/main" xmlns="" id="{00000000-0008-0000-0500-0000C3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24" name="Text Box 25">
          <a:extLst>
            <a:ext uri="{FF2B5EF4-FFF2-40B4-BE49-F238E27FC236}">
              <a16:creationId xmlns:a16="http://schemas.microsoft.com/office/drawing/2014/main" xmlns="" id="{00000000-0008-0000-0500-0000C4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25" name="Text Box 26">
          <a:extLst>
            <a:ext uri="{FF2B5EF4-FFF2-40B4-BE49-F238E27FC236}">
              <a16:creationId xmlns:a16="http://schemas.microsoft.com/office/drawing/2014/main" xmlns="" id="{00000000-0008-0000-0500-0000C5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26" name="Text Box 27">
          <a:extLst>
            <a:ext uri="{FF2B5EF4-FFF2-40B4-BE49-F238E27FC236}">
              <a16:creationId xmlns:a16="http://schemas.microsoft.com/office/drawing/2014/main" xmlns="" id="{00000000-0008-0000-0500-0000C6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27" name="Text Box 28">
          <a:extLst>
            <a:ext uri="{FF2B5EF4-FFF2-40B4-BE49-F238E27FC236}">
              <a16:creationId xmlns:a16="http://schemas.microsoft.com/office/drawing/2014/main" xmlns="" id="{00000000-0008-0000-0500-0000C7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28" name="Text Box 29">
          <a:extLst>
            <a:ext uri="{FF2B5EF4-FFF2-40B4-BE49-F238E27FC236}">
              <a16:creationId xmlns:a16="http://schemas.microsoft.com/office/drawing/2014/main" xmlns="" id="{00000000-0008-0000-0500-0000C8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29" name="Text Box 14">
          <a:extLst>
            <a:ext uri="{FF2B5EF4-FFF2-40B4-BE49-F238E27FC236}">
              <a16:creationId xmlns:a16="http://schemas.microsoft.com/office/drawing/2014/main" xmlns="" id="{00000000-0008-0000-0500-0000C9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30" name="Text Box 15">
          <a:extLst>
            <a:ext uri="{FF2B5EF4-FFF2-40B4-BE49-F238E27FC236}">
              <a16:creationId xmlns:a16="http://schemas.microsoft.com/office/drawing/2014/main" xmlns="" id="{00000000-0008-0000-0500-0000CA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31" name="Text Box 16">
          <a:extLst>
            <a:ext uri="{FF2B5EF4-FFF2-40B4-BE49-F238E27FC236}">
              <a16:creationId xmlns:a16="http://schemas.microsoft.com/office/drawing/2014/main" xmlns="" id="{00000000-0008-0000-0500-0000CB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32" name="Text Box 17">
          <a:extLst>
            <a:ext uri="{FF2B5EF4-FFF2-40B4-BE49-F238E27FC236}">
              <a16:creationId xmlns:a16="http://schemas.microsoft.com/office/drawing/2014/main" xmlns="" id="{00000000-0008-0000-0500-0000CC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33" name="Text Box 18">
          <a:extLst>
            <a:ext uri="{FF2B5EF4-FFF2-40B4-BE49-F238E27FC236}">
              <a16:creationId xmlns:a16="http://schemas.microsoft.com/office/drawing/2014/main" xmlns="" id="{00000000-0008-0000-0500-0000CD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34" name="Text Box 19">
          <a:extLst>
            <a:ext uri="{FF2B5EF4-FFF2-40B4-BE49-F238E27FC236}">
              <a16:creationId xmlns:a16="http://schemas.microsoft.com/office/drawing/2014/main" xmlns="" id="{00000000-0008-0000-0500-0000CE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35" name="Text Box 20">
          <a:extLst>
            <a:ext uri="{FF2B5EF4-FFF2-40B4-BE49-F238E27FC236}">
              <a16:creationId xmlns:a16="http://schemas.microsoft.com/office/drawing/2014/main" xmlns="" id="{00000000-0008-0000-0500-0000CF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36" name="Text Box 21">
          <a:extLst>
            <a:ext uri="{FF2B5EF4-FFF2-40B4-BE49-F238E27FC236}">
              <a16:creationId xmlns:a16="http://schemas.microsoft.com/office/drawing/2014/main" xmlns="" id="{00000000-0008-0000-0500-0000D0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37" name="Text Box 14">
          <a:extLst>
            <a:ext uri="{FF2B5EF4-FFF2-40B4-BE49-F238E27FC236}">
              <a16:creationId xmlns:a16="http://schemas.microsoft.com/office/drawing/2014/main" xmlns="" id="{00000000-0008-0000-0500-0000D1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38" name="Text Box 15">
          <a:extLst>
            <a:ext uri="{FF2B5EF4-FFF2-40B4-BE49-F238E27FC236}">
              <a16:creationId xmlns:a16="http://schemas.microsoft.com/office/drawing/2014/main" xmlns="" id="{00000000-0008-0000-0500-0000D2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39" name="Text Box 16">
          <a:extLst>
            <a:ext uri="{FF2B5EF4-FFF2-40B4-BE49-F238E27FC236}">
              <a16:creationId xmlns:a16="http://schemas.microsoft.com/office/drawing/2014/main" xmlns="" id="{00000000-0008-0000-0500-0000D3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40" name="Text Box 17">
          <a:extLst>
            <a:ext uri="{FF2B5EF4-FFF2-40B4-BE49-F238E27FC236}">
              <a16:creationId xmlns:a16="http://schemas.microsoft.com/office/drawing/2014/main" xmlns="" id="{00000000-0008-0000-0500-0000D4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41" name="Text Box 18">
          <a:extLst>
            <a:ext uri="{FF2B5EF4-FFF2-40B4-BE49-F238E27FC236}">
              <a16:creationId xmlns:a16="http://schemas.microsoft.com/office/drawing/2014/main" xmlns="" id="{00000000-0008-0000-0500-0000D5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42" name="Text Box 19">
          <a:extLst>
            <a:ext uri="{FF2B5EF4-FFF2-40B4-BE49-F238E27FC236}">
              <a16:creationId xmlns:a16="http://schemas.microsoft.com/office/drawing/2014/main" xmlns="" id="{00000000-0008-0000-0500-0000D6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43" name="Text Box 20">
          <a:extLst>
            <a:ext uri="{FF2B5EF4-FFF2-40B4-BE49-F238E27FC236}">
              <a16:creationId xmlns:a16="http://schemas.microsoft.com/office/drawing/2014/main" xmlns="" id="{00000000-0008-0000-0500-0000D7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44" name="Text Box 21">
          <a:extLst>
            <a:ext uri="{FF2B5EF4-FFF2-40B4-BE49-F238E27FC236}">
              <a16:creationId xmlns:a16="http://schemas.microsoft.com/office/drawing/2014/main" xmlns="" id="{00000000-0008-0000-0500-0000D8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52</xdr:row>
      <xdr:rowOff>0</xdr:rowOff>
    </xdr:from>
    <xdr:to>
      <xdr:col>1</xdr:col>
      <xdr:colOff>1685925</xdr:colOff>
      <xdr:row>53</xdr:row>
      <xdr:rowOff>66675</xdr:rowOff>
    </xdr:to>
    <xdr:sp macro="" textlink="">
      <xdr:nvSpPr>
        <xdr:cNvPr id="3545" name="TextBox 3">
          <a:extLst>
            <a:ext uri="{FF2B5EF4-FFF2-40B4-BE49-F238E27FC236}">
              <a16:creationId xmlns:a16="http://schemas.microsoft.com/office/drawing/2014/main" xmlns="" id="{00000000-0008-0000-0500-0000D90D0000}"/>
            </a:ext>
          </a:extLst>
        </xdr:cNvPr>
        <xdr:cNvSpPr txBox="1">
          <a:spLocks noChangeArrowheads="1"/>
        </xdr:cNvSpPr>
      </xdr:nvSpPr>
      <xdr:spPr bwMode="auto">
        <a:xfrm>
          <a:off x="2057400" y="110775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52</xdr:row>
      <xdr:rowOff>0</xdr:rowOff>
    </xdr:from>
    <xdr:to>
      <xdr:col>1</xdr:col>
      <xdr:colOff>1685925</xdr:colOff>
      <xdr:row>53</xdr:row>
      <xdr:rowOff>57150</xdr:rowOff>
    </xdr:to>
    <xdr:sp macro="" textlink="">
      <xdr:nvSpPr>
        <xdr:cNvPr id="3546" name="TextBox 3">
          <a:extLst>
            <a:ext uri="{FF2B5EF4-FFF2-40B4-BE49-F238E27FC236}">
              <a16:creationId xmlns:a16="http://schemas.microsoft.com/office/drawing/2014/main" xmlns="" id="{00000000-0008-0000-0500-0000DA0D0000}"/>
            </a:ext>
          </a:extLst>
        </xdr:cNvPr>
        <xdr:cNvSpPr txBox="1">
          <a:spLocks noChangeArrowheads="1"/>
        </xdr:cNvSpPr>
      </xdr:nvSpPr>
      <xdr:spPr bwMode="auto">
        <a:xfrm>
          <a:off x="2057400" y="11077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47" name="Text Box 22">
          <a:extLst>
            <a:ext uri="{FF2B5EF4-FFF2-40B4-BE49-F238E27FC236}">
              <a16:creationId xmlns:a16="http://schemas.microsoft.com/office/drawing/2014/main" xmlns="" id="{00000000-0008-0000-0500-0000DB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48" name="Text Box 23">
          <a:extLst>
            <a:ext uri="{FF2B5EF4-FFF2-40B4-BE49-F238E27FC236}">
              <a16:creationId xmlns:a16="http://schemas.microsoft.com/office/drawing/2014/main" xmlns="" id="{00000000-0008-0000-0500-0000DC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49" name="Text Box 24">
          <a:extLst>
            <a:ext uri="{FF2B5EF4-FFF2-40B4-BE49-F238E27FC236}">
              <a16:creationId xmlns:a16="http://schemas.microsoft.com/office/drawing/2014/main" xmlns="" id="{00000000-0008-0000-0500-0000DD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50" name="Text Box 25">
          <a:extLst>
            <a:ext uri="{FF2B5EF4-FFF2-40B4-BE49-F238E27FC236}">
              <a16:creationId xmlns:a16="http://schemas.microsoft.com/office/drawing/2014/main" xmlns="" id="{00000000-0008-0000-0500-0000DE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51" name="Text Box 26">
          <a:extLst>
            <a:ext uri="{FF2B5EF4-FFF2-40B4-BE49-F238E27FC236}">
              <a16:creationId xmlns:a16="http://schemas.microsoft.com/office/drawing/2014/main" xmlns="" id="{00000000-0008-0000-0500-0000DF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52" name="Text Box 27">
          <a:extLst>
            <a:ext uri="{FF2B5EF4-FFF2-40B4-BE49-F238E27FC236}">
              <a16:creationId xmlns:a16="http://schemas.microsoft.com/office/drawing/2014/main" xmlns="" id="{00000000-0008-0000-0500-0000E0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53" name="Text Box 28">
          <a:extLst>
            <a:ext uri="{FF2B5EF4-FFF2-40B4-BE49-F238E27FC236}">
              <a16:creationId xmlns:a16="http://schemas.microsoft.com/office/drawing/2014/main" xmlns="" id="{00000000-0008-0000-0500-0000E1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54" name="Text Box 29">
          <a:extLst>
            <a:ext uri="{FF2B5EF4-FFF2-40B4-BE49-F238E27FC236}">
              <a16:creationId xmlns:a16="http://schemas.microsoft.com/office/drawing/2014/main" xmlns="" id="{00000000-0008-0000-0500-0000E2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55" name="Text Box 14">
          <a:extLst>
            <a:ext uri="{FF2B5EF4-FFF2-40B4-BE49-F238E27FC236}">
              <a16:creationId xmlns:a16="http://schemas.microsoft.com/office/drawing/2014/main" xmlns="" id="{00000000-0008-0000-0500-0000E3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56" name="Text Box 15">
          <a:extLst>
            <a:ext uri="{FF2B5EF4-FFF2-40B4-BE49-F238E27FC236}">
              <a16:creationId xmlns:a16="http://schemas.microsoft.com/office/drawing/2014/main" xmlns="" id="{00000000-0008-0000-0500-0000E4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57" name="Text Box 16">
          <a:extLst>
            <a:ext uri="{FF2B5EF4-FFF2-40B4-BE49-F238E27FC236}">
              <a16:creationId xmlns:a16="http://schemas.microsoft.com/office/drawing/2014/main" xmlns="" id="{00000000-0008-0000-0500-0000E5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58" name="Text Box 17">
          <a:extLst>
            <a:ext uri="{FF2B5EF4-FFF2-40B4-BE49-F238E27FC236}">
              <a16:creationId xmlns:a16="http://schemas.microsoft.com/office/drawing/2014/main" xmlns="" id="{00000000-0008-0000-0500-0000E6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59" name="Text Box 18">
          <a:extLst>
            <a:ext uri="{FF2B5EF4-FFF2-40B4-BE49-F238E27FC236}">
              <a16:creationId xmlns:a16="http://schemas.microsoft.com/office/drawing/2014/main" xmlns="" id="{00000000-0008-0000-0500-0000E7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60" name="Text Box 19">
          <a:extLst>
            <a:ext uri="{FF2B5EF4-FFF2-40B4-BE49-F238E27FC236}">
              <a16:creationId xmlns:a16="http://schemas.microsoft.com/office/drawing/2014/main" xmlns="" id="{00000000-0008-0000-0500-0000E8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61" name="Text Box 20">
          <a:extLst>
            <a:ext uri="{FF2B5EF4-FFF2-40B4-BE49-F238E27FC236}">
              <a16:creationId xmlns:a16="http://schemas.microsoft.com/office/drawing/2014/main" xmlns="" id="{00000000-0008-0000-0500-0000E9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62" name="Text Box 21">
          <a:extLst>
            <a:ext uri="{FF2B5EF4-FFF2-40B4-BE49-F238E27FC236}">
              <a16:creationId xmlns:a16="http://schemas.microsoft.com/office/drawing/2014/main" xmlns="" id="{00000000-0008-0000-0500-0000EA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63" name="Text Box 14">
          <a:extLst>
            <a:ext uri="{FF2B5EF4-FFF2-40B4-BE49-F238E27FC236}">
              <a16:creationId xmlns:a16="http://schemas.microsoft.com/office/drawing/2014/main" xmlns="" id="{00000000-0008-0000-0500-0000EB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64" name="Text Box 15">
          <a:extLst>
            <a:ext uri="{FF2B5EF4-FFF2-40B4-BE49-F238E27FC236}">
              <a16:creationId xmlns:a16="http://schemas.microsoft.com/office/drawing/2014/main" xmlns="" id="{00000000-0008-0000-0500-0000EC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65" name="Text Box 16">
          <a:extLst>
            <a:ext uri="{FF2B5EF4-FFF2-40B4-BE49-F238E27FC236}">
              <a16:creationId xmlns:a16="http://schemas.microsoft.com/office/drawing/2014/main" xmlns="" id="{00000000-0008-0000-0500-0000ED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66" name="Text Box 17">
          <a:extLst>
            <a:ext uri="{FF2B5EF4-FFF2-40B4-BE49-F238E27FC236}">
              <a16:creationId xmlns:a16="http://schemas.microsoft.com/office/drawing/2014/main" xmlns="" id="{00000000-0008-0000-0500-0000EE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67" name="Text Box 18">
          <a:extLst>
            <a:ext uri="{FF2B5EF4-FFF2-40B4-BE49-F238E27FC236}">
              <a16:creationId xmlns:a16="http://schemas.microsoft.com/office/drawing/2014/main" xmlns="" id="{00000000-0008-0000-0500-0000EF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68" name="Text Box 19">
          <a:extLst>
            <a:ext uri="{FF2B5EF4-FFF2-40B4-BE49-F238E27FC236}">
              <a16:creationId xmlns:a16="http://schemas.microsoft.com/office/drawing/2014/main" xmlns="" id="{00000000-0008-0000-0500-0000F0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69" name="Text Box 20">
          <a:extLst>
            <a:ext uri="{FF2B5EF4-FFF2-40B4-BE49-F238E27FC236}">
              <a16:creationId xmlns:a16="http://schemas.microsoft.com/office/drawing/2014/main" xmlns="" id="{00000000-0008-0000-0500-0000F1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70" name="Text Box 21">
          <a:extLst>
            <a:ext uri="{FF2B5EF4-FFF2-40B4-BE49-F238E27FC236}">
              <a16:creationId xmlns:a16="http://schemas.microsoft.com/office/drawing/2014/main" xmlns="" id="{00000000-0008-0000-0500-0000F2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71" name="Text Box 22">
          <a:extLst>
            <a:ext uri="{FF2B5EF4-FFF2-40B4-BE49-F238E27FC236}">
              <a16:creationId xmlns:a16="http://schemas.microsoft.com/office/drawing/2014/main" xmlns="" id="{00000000-0008-0000-0500-0000F3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72" name="Text Box 23">
          <a:extLst>
            <a:ext uri="{FF2B5EF4-FFF2-40B4-BE49-F238E27FC236}">
              <a16:creationId xmlns:a16="http://schemas.microsoft.com/office/drawing/2014/main" xmlns="" id="{00000000-0008-0000-0500-0000F4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73" name="Text Box 24">
          <a:extLst>
            <a:ext uri="{FF2B5EF4-FFF2-40B4-BE49-F238E27FC236}">
              <a16:creationId xmlns:a16="http://schemas.microsoft.com/office/drawing/2014/main" xmlns="" id="{00000000-0008-0000-0500-0000F5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74" name="Text Box 25">
          <a:extLst>
            <a:ext uri="{FF2B5EF4-FFF2-40B4-BE49-F238E27FC236}">
              <a16:creationId xmlns:a16="http://schemas.microsoft.com/office/drawing/2014/main" xmlns="" id="{00000000-0008-0000-0500-0000F6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75" name="Text Box 26">
          <a:extLst>
            <a:ext uri="{FF2B5EF4-FFF2-40B4-BE49-F238E27FC236}">
              <a16:creationId xmlns:a16="http://schemas.microsoft.com/office/drawing/2014/main" xmlns="" id="{00000000-0008-0000-0500-0000F7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76" name="Text Box 27">
          <a:extLst>
            <a:ext uri="{FF2B5EF4-FFF2-40B4-BE49-F238E27FC236}">
              <a16:creationId xmlns:a16="http://schemas.microsoft.com/office/drawing/2014/main" xmlns="" id="{00000000-0008-0000-0500-0000F8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77" name="Text Box 28">
          <a:extLst>
            <a:ext uri="{FF2B5EF4-FFF2-40B4-BE49-F238E27FC236}">
              <a16:creationId xmlns:a16="http://schemas.microsoft.com/office/drawing/2014/main" xmlns="" id="{00000000-0008-0000-0500-0000F9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78" name="Text Box 29">
          <a:extLst>
            <a:ext uri="{FF2B5EF4-FFF2-40B4-BE49-F238E27FC236}">
              <a16:creationId xmlns:a16="http://schemas.microsoft.com/office/drawing/2014/main" xmlns="" id="{00000000-0008-0000-0500-0000FA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79" name="Text Box 14">
          <a:extLst>
            <a:ext uri="{FF2B5EF4-FFF2-40B4-BE49-F238E27FC236}">
              <a16:creationId xmlns:a16="http://schemas.microsoft.com/office/drawing/2014/main" xmlns="" id="{00000000-0008-0000-0500-0000FB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80" name="Text Box 15">
          <a:extLst>
            <a:ext uri="{FF2B5EF4-FFF2-40B4-BE49-F238E27FC236}">
              <a16:creationId xmlns:a16="http://schemas.microsoft.com/office/drawing/2014/main" xmlns="" id="{00000000-0008-0000-0500-0000FC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81" name="Text Box 16">
          <a:extLst>
            <a:ext uri="{FF2B5EF4-FFF2-40B4-BE49-F238E27FC236}">
              <a16:creationId xmlns:a16="http://schemas.microsoft.com/office/drawing/2014/main" xmlns="" id="{00000000-0008-0000-0500-0000FD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82" name="Text Box 17">
          <a:extLst>
            <a:ext uri="{FF2B5EF4-FFF2-40B4-BE49-F238E27FC236}">
              <a16:creationId xmlns:a16="http://schemas.microsoft.com/office/drawing/2014/main" xmlns="" id="{00000000-0008-0000-0500-0000FE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83" name="Text Box 18">
          <a:extLst>
            <a:ext uri="{FF2B5EF4-FFF2-40B4-BE49-F238E27FC236}">
              <a16:creationId xmlns:a16="http://schemas.microsoft.com/office/drawing/2014/main" xmlns="" id="{00000000-0008-0000-0500-0000FF0D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84" name="Text Box 19">
          <a:extLst>
            <a:ext uri="{FF2B5EF4-FFF2-40B4-BE49-F238E27FC236}">
              <a16:creationId xmlns:a16="http://schemas.microsoft.com/office/drawing/2014/main" xmlns="" id="{00000000-0008-0000-0500-0000000E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85" name="Text Box 20">
          <a:extLst>
            <a:ext uri="{FF2B5EF4-FFF2-40B4-BE49-F238E27FC236}">
              <a16:creationId xmlns:a16="http://schemas.microsoft.com/office/drawing/2014/main" xmlns="" id="{00000000-0008-0000-0500-0000010E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86" name="Text Box 21">
          <a:extLst>
            <a:ext uri="{FF2B5EF4-FFF2-40B4-BE49-F238E27FC236}">
              <a16:creationId xmlns:a16="http://schemas.microsoft.com/office/drawing/2014/main" xmlns="" id="{00000000-0008-0000-0500-0000020E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87" name="Text Box 14">
          <a:extLst>
            <a:ext uri="{FF2B5EF4-FFF2-40B4-BE49-F238E27FC236}">
              <a16:creationId xmlns:a16="http://schemas.microsoft.com/office/drawing/2014/main" xmlns="" id="{00000000-0008-0000-0500-0000030E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88" name="Text Box 15">
          <a:extLst>
            <a:ext uri="{FF2B5EF4-FFF2-40B4-BE49-F238E27FC236}">
              <a16:creationId xmlns:a16="http://schemas.microsoft.com/office/drawing/2014/main" xmlns="" id="{00000000-0008-0000-0500-0000040E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89" name="Text Box 16">
          <a:extLst>
            <a:ext uri="{FF2B5EF4-FFF2-40B4-BE49-F238E27FC236}">
              <a16:creationId xmlns:a16="http://schemas.microsoft.com/office/drawing/2014/main" xmlns="" id="{00000000-0008-0000-0500-0000050E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90" name="Text Box 17">
          <a:extLst>
            <a:ext uri="{FF2B5EF4-FFF2-40B4-BE49-F238E27FC236}">
              <a16:creationId xmlns:a16="http://schemas.microsoft.com/office/drawing/2014/main" xmlns="" id="{00000000-0008-0000-0500-0000060E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91" name="Text Box 18">
          <a:extLst>
            <a:ext uri="{FF2B5EF4-FFF2-40B4-BE49-F238E27FC236}">
              <a16:creationId xmlns:a16="http://schemas.microsoft.com/office/drawing/2014/main" xmlns="" id="{00000000-0008-0000-0500-0000070E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92" name="Text Box 19">
          <a:extLst>
            <a:ext uri="{FF2B5EF4-FFF2-40B4-BE49-F238E27FC236}">
              <a16:creationId xmlns:a16="http://schemas.microsoft.com/office/drawing/2014/main" xmlns="" id="{00000000-0008-0000-0500-0000080E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93" name="Text Box 20">
          <a:extLst>
            <a:ext uri="{FF2B5EF4-FFF2-40B4-BE49-F238E27FC236}">
              <a16:creationId xmlns:a16="http://schemas.microsoft.com/office/drawing/2014/main" xmlns="" id="{00000000-0008-0000-0500-0000090E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94" name="Text Box 21">
          <a:extLst>
            <a:ext uri="{FF2B5EF4-FFF2-40B4-BE49-F238E27FC236}">
              <a16:creationId xmlns:a16="http://schemas.microsoft.com/office/drawing/2014/main" xmlns="" id="{00000000-0008-0000-0500-00000A0E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95" name="Text Box 22">
          <a:extLst>
            <a:ext uri="{FF2B5EF4-FFF2-40B4-BE49-F238E27FC236}">
              <a16:creationId xmlns:a16="http://schemas.microsoft.com/office/drawing/2014/main" xmlns="" id="{00000000-0008-0000-0500-00000B0E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96" name="Text Box 23">
          <a:extLst>
            <a:ext uri="{FF2B5EF4-FFF2-40B4-BE49-F238E27FC236}">
              <a16:creationId xmlns:a16="http://schemas.microsoft.com/office/drawing/2014/main" xmlns="" id="{00000000-0008-0000-0500-00000C0E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97" name="Text Box 24">
          <a:extLst>
            <a:ext uri="{FF2B5EF4-FFF2-40B4-BE49-F238E27FC236}">
              <a16:creationId xmlns:a16="http://schemas.microsoft.com/office/drawing/2014/main" xmlns="" id="{00000000-0008-0000-0500-00000D0E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98" name="Text Box 25">
          <a:extLst>
            <a:ext uri="{FF2B5EF4-FFF2-40B4-BE49-F238E27FC236}">
              <a16:creationId xmlns:a16="http://schemas.microsoft.com/office/drawing/2014/main" xmlns="" id="{00000000-0008-0000-0500-00000E0E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599" name="Text Box 26">
          <a:extLst>
            <a:ext uri="{FF2B5EF4-FFF2-40B4-BE49-F238E27FC236}">
              <a16:creationId xmlns:a16="http://schemas.microsoft.com/office/drawing/2014/main" xmlns="" id="{00000000-0008-0000-0500-00000F0E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600" name="Text Box 27">
          <a:extLst>
            <a:ext uri="{FF2B5EF4-FFF2-40B4-BE49-F238E27FC236}">
              <a16:creationId xmlns:a16="http://schemas.microsoft.com/office/drawing/2014/main" xmlns="" id="{00000000-0008-0000-0500-0000100E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601" name="Text Box 28">
          <a:extLst>
            <a:ext uri="{FF2B5EF4-FFF2-40B4-BE49-F238E27FC236}">
              <a16:creationId xmlns:a16="http://schemas.microsoft.com/office/drawing/2014/main" xmlns="" id="{00000000-0008-0000-0500-0000110E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602" name="Text Box 29">
          <a:extLst>
            <a:ext uri="{FF2B5EF4-FFF2-40B4-BE49-F238E27FC236}">
              <a16:creationId xmlns:a16="http://schemas.microsoft.com/office/drawing/2014/main" xmlns="" id="{00000000-0008-0000-0500-0000120E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603" name="Text Box 14">
          <a:extLst>
            <a:ext uri="{FF2B5EF4-FFF2-40B4-BE49-F238E27FC236}">
              <a16:creationId xmlns:a16="http://schemas.microsoft.com/office/drawing/2014/main" xmlns="" id="{00000000-0008-0000-0500-0000130E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604" name="Text Box 15">
          <a:extLst>
            <a:ext uri="{FF2B5EF4-FFF2-40B4-BE49-F238E27FC236}">
              <a16:creationId xmlns:a16="http://schemas.microsoft.com/office/drawing/2014/main" xmlns="" id="{00000000-0008-0000-0500-0000140E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605" name="Text Box 16">
          <a:extLst>
            <a:ext uri="{FF2B5EF4-FFF2-40B4-BE49-F238E27FC236}">
              <a16:creationId xmlns:a16="http://schemas.microsoft.com/office/drawing/2014/main" xmlns="" id="{00000000-0008-0000-0500-0000150E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606" name="Text Box 17">
          <a:extLst>
            <a:ext uri="{FF2B5EF4-FFF2-40B4-BE49-F238E27FC236}">
              <a16:creationId xmlns:a16="http://schemas.microsoft.com/office/drawing/2014/main" xmlns="" id="{00000000-0008-0000-0500-0000160E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607" name="Text Box 18">
          <a:extLst>
            <a:ext uri="{FF2B5EF4-FFF2-40B4-BE49-F238E27FC236}">
              <a16:creationId xmlns:a16="http://schemas.microsoft.com/office/drawing/2014/main" xmlns="" id="{00000000-0008-0000-0500-0000170E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608" name="Text Box 19">
          <a:extLst>
            <a:ext uri="{FF2B5EF4-FFF2-40B4-BE49-F238E27FC236}">
              <a16:creationId xmlns:a16="http://schemas.microsoft.com/office/drawing/2014/main" xmlns="" id="{00000000-0008-0000-0500-0000180E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609" name="Text Box 20">
          <a:extLst>
            <a:ext uri="{FF2B5EF4-FFF2-40B4-BE49-F238E27FC236}">
              <a16:creationId xmlns:a16="http://schemas.microsoft.com/office/drawing/2014/main" xmlns="" id="{00000000-0008-0000-0500-0000190E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610" name="Text Box 21">
          <a:extLst>
            <a:ext uri="{FF2B5EF4-FFF2-40B4-BE49-F238E27FC236}">
              <a16:creationId xmlns:a16="http://schemas.microsoft.com/office/drawing/2014/main" xmlns="" id="{00000000-0008-0000-0500-00001A0E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611" name="Text Box 14">
          <a:extLst>
            <a:ext uri="{FF2B5EF4-FFF2-40B4-BE49-F238E27FC236}">
              <a16:creationId xmlns:a16="http://schemas.microsoft.com/office/drawing/2014/main" xmlns="" id="{00000000-0008-0000-0500-00001B0E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612" name="Text Box 15">
          <a:extLst>
            <a:ext uri="{FF2B5EF4-FFF2-40B4-BE49-F238E27FC236}">
              <a16:creationId xmlns:a16="http://schemas.microsoft.com/office/drawing/2014/main" xmlns="" id="{00000000-0008-0000-0500-00001C0E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613" name="Text Box 16">
          <a:extLst>
            <a:ext uri="{FF2B5EF4-FFF2-40B4-BE49-F238E27FC236}">
              <a16:creationId xmlns:a16="http://schemas.microsoft.com/office/drawing/2014/main" xmlns="" id="{00000000-0008-0000-0500-00001D0E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614" name="Text Box 17">
          <a:extLst>
            <a:ext uri="{FF2B5EF4-FFF2-40B4-BE49-F238E27FC236}">
              <a16:creationId xmlns:a16="http://schemas.microsoft.com/office/drawing/2014/main" xmlns="" id="{00000000-0008-0000-0500-00001E0E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615" name="Text Box 18">
          <a:extLst>
            <a:ext uri="{FF2B5EF4-FFF2-40B4-BE49-F238E27FC236}">
              <a16:creationId xmlns:a16="http://schemas.microsoft.com/office/drawing/2014/main" xmlns="" id="{00000000-0008-0000-0500-00001F0E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616" name="Text Box 19">
          <a:extLst>
            <a:ext uri="{FF2B5EF4-FFF2-40B4-BE49-F238E27FC236}">
              <a16:creationId xmlns:a16="http://schemas.microsoft.com/office/drawing/2014/main" xmlns="" id="{00000000-0008-0000-0500-0000200E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617" name="Text Box 20">
          <a:extLst>
            <a:ext uri="{FF2B5EF4-FFF2-40B4-BE49-F238E27FC236}">
              <a16:creationId xmlns:a16="http://schemas.microsoft.com/office/drawing/2014/main" xmlns="" id="{00000000-0008-0000-0500-0000210E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52</xdr:row>
      <xdr:rowOff>0</xdr:rowOff>
    </xdr:from>
    <xdr:to>
      <xdr:col>1</xdr:col>
      <xdr:colOff>819150</xdr:colOff>
      <xdr:row>52</xdr:row>
      <xdr:rowOff>133350</xdr:rowOff>
    </xdr:to>
    <xdr:sp macro="" textlink="">
      <xdr:nvSpPr>
        <xdr:cNvPr id="3618" name="Text Box 21">
          <a:extLst>
            <a:ext uri="{FF2B5EF4-FFF2-40B4-BE49-F238E27FC236}">
              <a16:creationId xmlns:a16="http://schemas.microsoft.com/office/drawing/2014/main" xmlns="" id="{00000000-0008-0000-0500-0000220E0000}"/>
            </a:ext>
          </a:extLst>
        </xdr:cNvPr>
        <xdr:cNvSpPr txBox="1">
          <a:spLocks noChangeArrowheads="1"/>
        </xdr:cNvSpPr>
      </xdr:nvSpPr>
      <xdr:spPr bwMode="auto">
        <a:xfrm>
          <a:off x="1114425" y="110775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52</xdr:row>
      <xdr:rowOff>0</xdr:rowOff>
    </xdr:from>
    <xdr:to>
      <xdr:col>1</xdr:col>
      <xdr:colOff>1685925</xdr:colOff>
      <xdr:row>53</xdr:row>
      <xdr:rowOff>66675</xdr:rowOff>
    </xdr:to>
    <xdr:sp macro="" textlink="">
      <xdr:nvSpPr>
        <xdr:cNvPr id="3619" name="TextBox 3">
          <a:extLst>
            <a:ext uri="{FF2B5EF4-FFF2-40B4-BE49-F238E27FC236}">
              <a16:creationId xmlns:a16="http://schemas.microsoft.com/office/drawing/2014/main" xmlns="" id="{00000000-0008-0000-0500-0000230E0000}"/>
            </a:ext>
          </a:extLst>
        </xdr:cNvPr>
        <xdr:cNvSpPr txBox="1">
          <a:spLocks noChangeArrowheads="1"/>
        </xdr:cNvSpPr>
      </xdr:nvSpPr>
      <xdr:spPr bwMode="auto">
        <a:xfrm>
          <a:off x="2057400" y="110775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52</xdr:row>
      <xdr:rowOff>0</xdr:rowOff>
    </xdr:from>
    <xdr:to>
      <xdr:col>1</xdr:col>
      <xdr:colOff>1685925</xdr:colOff>
      <xdr:row>53</xdr:row>
      <xdr:rowOff>57150</xdr:rowOff>
    </xdr:to>
    <xdr:sp macro="" textlink="">
      <xdr:nvSpPr>
        <xdr:cNvPr id="3620" name="TextBox 3">
          <a:extLst>
            <a:ext uri="{FF2B5EF4-FFF2-40B4-BE49-F238E27FC236}">
              <a16:creationId xmlns:a16="http://schemas.microsoft.com/office/drawing/2014/main" xmlns="" id="{00000000-0008-0000-0500-0000240E0000}"/>
            </a:ext>
          </a:extLst>
        </xdr:cNvPr>
        <xdr:cNvSpPr txBox="1">
          <a:spLocks noChangeArrowheads="1"/>
        </xdr:cNvSpPr>
      </xdr:nvSpPr>
      <xdr:spPr bwMode="auto">
        <a:xfrm>
          <a:off x="2057400" y="11077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52</xdr:row>
      <xdr:rowOff>0</xdr:rowOff>
    </xdr:from>
    <xdr:to>
      <xdr:col>1</xdr:col>
      <xdr:colOff>1685925</xdr:colOff>
      <xdr:row>53</xdr:row>
      <xdr:rowOff>66675</xdr:rowOff>
    </xdr:to>
    <xdr:sp macro="" textlink="">
      <xdr:nvSpPr>
        <xdr:cNvPr id="3621" name="TextBox 3">
          <a:extLst>
            <a:ext uri="{FF2B5EF4-FFF2-40B4-BE49-F238E27FC236}">
              <a16:creationId xmlns:a16="http://schemas.microsoft.com/office/drawing/2014/main" xmlns="" id="{00000000-0008-0000-0500-0000250E0000}"/>
            </a:ext>
          </a:extLst>
        </xdr:cNvPr>
        <xdr:cNvSpPr txBox="1">
          <a:spLocks noChangeArrowheads="1"/>
        </xdr:cNvSpPr>
      </xdr:nvSpPr>
      <xdr:spPr bwMode="auto">
        <a:xfrm>
          <a:off x="2057400" y="110775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52</xdr:row>
      <xdr:rowOff>0</xdr:rowOff>
    </xdr:from>
    <xdr:to>
      <xdr:col>1</xdr:col>
      <xdr:colOff>1685925</xdr:colOff>
      <xdr:row>53</xdr:row>
      <xdr:rowOff>57150</xdr:rowOff>
    </xdr:to>
    <xdr:sp macro="" textlink="">
      <xdr:nvSpPr>
        <xdr:cNvPr id="3622" name="TextBox 3">
          <a:extLst>
            <a:ext uri="{FF2B5EF4-FFF2-40B4-BE49-F238E27FC236}">
              <a16:creationId xmlns:a16="http://schemas.microsoft.com/office/drawing/2014/main" xmlns="" id="{00000000-0008-0000-0500-0000260E0000}"/>
            </a:ext>
          </a:extLst>
        </xdr:cNvPr>
        <xdr:cNvSpPr txBox="1">
          <a:spLocks noChangeArrowheads="1"/>
        </xdr:cNvSpPr>
      </xdr:nvSpPr>
      <xdr:spPr bwMode="auto">
        <a:xfrm>
          <a:off x="2057400" y="11077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23" name="Text Box 2">
          <a:extLst>
            <a:ext uri="{FF2B5EF4-FFF2-40B4-BE49-F238E27FC236}">
              <a16:creationId xmlns:a16="http://schemas.microsoft.com/office/drawing/2014/main" xmlns="" id="{00000000-0008-0000-0500-000027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24" name="Text Box 3">
          <a:extLst>
            <a:ext uri="{FF2B5EF4-FFF2-40B4-BE49-F238E27FC236}">
              <a16:creationId xmlns:a16="http://schemas.microsoft.com/office/drawing/2014/main" xmlns="" id="{00000000-0008-0000-0500-000028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25" name="Text Box 4">
          <a:extLst>
            <a:ext uri="{FF2B5EF4-FFF2-40B4-BE49-F238E27FC236}">
              <a16:creationId xmlns:a16="http://schemas.microsoft.com/office/drawing/2014/main" xmlns="" id="{00000000-0008-0000-0500-000029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26" name="Text Box 5">
          <a:extLst>
            <a:ext uri="{FF2B5EF4-FFF2-40B4-BE49-F238E27FC236}">
              <a16:creationId xmlns:a16="http://schemas.microsoft.com/office/drawing/2014/main" xmlns="" id="{00000000-0008-0000-0500-00002A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27" name="Text Box 2">
          <a:extLst>
            <a:ext uri="{FF2B5EF4-FFF2-40B4-BE49-F238E27FC236}">
              <a16:creationId xmlns:a16="http://schemas.microsoft.com/office/drawing/2014/main" xmlns="" id="{00000000-0008-0000-0500-00002B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28" name="Text Box 3">
          <a:extLst>
            <a:ext uri="{FF2B5EF4-FFF2-40B4-BE49-F238E27FC236}">
              <a16:creationId xmlns:a16="http://schemas.microsoft.com/office/drawing/2014/main" xmlns="" id="{00000000-0008-0000-0500-00002C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29" name="Text Box 4">
          <a:extLst>
            <a:ext uri="{FF2B5EF4-FFF2-40B4-BE49-F238E27FC236}">
              <a16:creationId xmlns:a16="http://schemas.microsoft.com/office/drawing/2014/main" xmlns="" id="{00000000-0008-0000-0500-00002D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30" name="Text Box 5">
          <a:extLst>
            <a:ext uri="{FF2B5EF4-FFF2-40B4-BE49-F238E27FC236}">
              <a16:creationId xmlns:a16="http://schemas.microsoft.com/office/drawing/2014/main" xmlns="" id="{00000000-0008-0000-0500-00002E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31" name="Text Box 2">
          <a:extLst>
            <a:ext uri="{FF2B5EF4-FFF2-40B4-BE49-F238E27FC236}">
              <a16:creationId xmlns:a16="http://schemas.microsoft.com/office/drawing/2014/main" xmlns="" id="{00000000-0008-0000-0500-00002F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32" name="Text Box 3">
          <a:extLst>
            <a:ext uri="{FF2B5EF4-FFF2-40B4-BE49-F238E27FC236}">
              <a16:creationId xmlns:a16="http://schemas.microsoft.com/office/drawing/2014/main" xmlns="" id="{00000000-0008-0000-0500-000030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33" name="Text Box 4">
          <a:extLst>
            <a:ext uri="{FF2B5EF4-FFF2-40B4-BE49-F238E27FC236}">
              <a16:creationId xmlns:a16="http://schemas.microsoft.com/office/drawing/2014/main" xmlns="" id="{00000000-0008-0000-0500-000031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34" name="Text Box 5">
          <a:extLst>
            <a:ext uri="{FF2B5EF4-FFF2-40B4-BE49-F238E27FC236}">
              <a16:creationId xmlns:a16="http://schemas.microsoft.com/office/drawing/2014/main" xmlns="" id="{00000000-0008-0000-0500-000032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35" name="Text Box 2">
          <a:extLst>
            <a:ext uri="{FF2B5EF4-FFF2-40B4-BE49-F238E27FC236}">
              <a16:creationId xmlns:a16="http://schemas.microsoft.com/office/drawing/2014/main" xmlns="" id="{00000000-0008-0000-0500-000033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36" name="Text Box 3">
          <a:extLst>
            <a:ext uri="{FF2B5EF4-FFF2-40B4-BE49-F238E27FC236}">
              <a16:creationId xmlns:a16="http://schemas.microsoft.com/office/drawing/2014/main" xmlns="" id="{00000000-0008-0000-0500-000034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37" name="Text Box 4">
          <a:extLst>
            <a:ext uri="{FF2B5EF4-FFF2-40B4-BE49-F238E27FC236}">
              <a16:creationId xmlns:a16="http://schemas.microsoft.com/office/drawing/2014/main" xmlns="" id="{00000000-0008-0000-0500-000035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38" name="Text Box 5">
          <a:extLst>
            <a:ext uri="{FF2B5EF4-FFF2-40B4-BE49-F238E27FC236}">
              <a16:creationId xmlns:a16="http://schemas.microsoft.com/office/drawing/2014/main" xmlns="" id="{00000000-0008-0000-0500-000036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39" name="Text Box 2">
          <a:extLst>
            <a:ext uri="{FF2B5EF4-FFF2-40B4-BE49-F238E27FC236}">
              <a16:creationId xmlns:a16="http://schemas.microsoft.com/office/drawing/2014/main" xmlns="" id="{00000000-0008-0000-0500-000037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40" name="Text Box 3">
          <a:extLst>
            <a:ext uri="{FF2B5EF4-FFF2-40B4-BE49-F238E27FC236}">
              <a16:creationId xmlns:a16="http://schemas.microsoft.com/office/drawing/2014/main" xmlns="" id="{00000000-0008-0000-0500-000038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41" name="Text Box 4">
          <a:extLst>
            <a:ext uri="{FF2B5EF4-FFF2-40B4-BE49-F238E27FC236}">
              <a16:creationId xmlns:a16="http://schemas.microsoft.com/office/drawing/2014/main" xmlns="" id="{00000000-0008-0000-0500-000039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42" name="Text Box 5">
          <a:extLst>
            <a:ext uri="{FF2B5EF4-FFF2-40B4-BE49-F238E27FC236}">
              <a16:creationId xmlns:a16="http://schemas.microsoft.com/office/drawing/2014/main" xmlns="" id="{00000000-0008-0000-0500-00003A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43" name="Text Box 2">
          <a:extLst>
            <a:ext uri="{FF2B5EF4-FFF2-40B4-BE49-F238E27FC236}">
              <a16:creationId xmlns:a16="http://schemas.microsoft.com/office/drawing/2014/main" xmlns="" id="{00000000-0008-0000-0500-00003B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44" name="Text Box 3">
          <a:extLst>
            <a:ext uri="{FF2B5EF4-FFF2-40B4-BE49-F238E27FC236}">
              <a16:creationId xmlns:a16="http://schemas.microsoft.com/office/drawing/2014/main" xmlns="" id="{00000000-0008-0000-0500-00003C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45" name="Text Box 4">
          <a:extLst>
            <a:ext uri="{FF2B5EF4-FFF2-40B4-BE49-F238E27FC236}">
              <a16:creationId xmlns:a16="http://schemas.microsoft.com/office/drawing/2014/main" xmlns="" id="{00000000-0008-0000-0500-00003D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46" name="Text Box 5">
          <a:extLst>
            <a:ext uri="{FF2B5EF4-FFF2-40B4-BE49-F238E27FC236}">
              <a16:creationId xmlns:a16="http://schemas.microsoft.com/office/drawing/2014/main" xmlns="" id="{00000000-0008-0000-0500-00003E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47" name="Text Box 2">
          <a:extLst>
            <a:ext uri="{FF2B5EF4-FFF2-40B4-BE49-F238E27FC236}">
              <a16:creationId xmlns:a16="http://schemas.microsoft.com/office/drawing/2014/main" xmlns="" id="{00000000-0008-0000-0500-00003F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48" name="Text Box 3">
          <a:extLst>
            <a:ext uri="{FF2B5EF4-FFF2-40B4-BE49-F238E27FC236}">
              <a16:creationId xmlns:a16="http://schemas.microsoft.com/office/drawing/2014/main" xmlns="" id="{00000000-0008-0000-0500-000040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49" name="Text Box 4">
          <a:extLst>
            <a:ext uri="{FF2B5EF4-FFF2-40B4-BE49-F238E27FC236}">
              <a16:creationId xmlns:a16="http://schemas.microsoft.com/office/drawing/2014/main" xmlns="" id="{00000000-0008-0000-0500-000041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50" name="Text Box 5">
          <a:extLst>
            <a:ext uri="{FF2B5EF4-FFF2-40B4-BE49-F238E27FC236}">
              <a16:creationId xmlns:a16="http://schemas.microsoft.com/office/drawing/2014/main" xmlns="" id="{00000000-0008-0000-0500-000042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51" name="Text Box 2">
          <a:extLst>
            <a:ext uri="{FF2B5EF4-FFF2-40B4-BE49-F238E27FC236}">
              <a16:creationId xmlns:a16="http://schemas.microsoft.com/office/drawing/2014/main" xmlns="" id="{00000000-0008-0000-0500-000043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52" name="Text Box 3">
          <a:extLst>
            <a:ext uri="{FF2B5EF4-FFF2-40B4-BE49-F238E27FC236}">
              <a16:creationId xmlns:a16="http://schemas.microsoft.com/office/drawing/2014/main" xmlns="" id="{00000000-0008-0000-0500-000044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53" name="Text Box 4">
          <a:extLst>
            <a:ext uri="{FF2B5EF4-FFF2-40B4-BE49-F238E27FC236}">
              <a16:creationId xmlns:a16="http://schemas.microsoft.com/office/drawing/2014/main" xmlns="" id="{00000000-0008-0000-0500-000045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54" name="Text Box 5">
          <a:extLst>
            <a:ext uri="{FF2B5EF4-FFF2-40B4-BE49-F238E27FC236}">
              <a16:creationId xmlns:a16="http://schemas.microsoft.com/office/drawing/2014/main" xmlns="" id="{00000000-0008-0000-0500-000046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55" name="Text Box 2">
          <a:extLst>
            <a:ext uri="{FF2B5EF4-FFF2-40B4-BE49-F238E27FC236}">
              <a16:creationId xmlns:a16="http://schemas.microsoft.com/office/drawing/2014/main" xmlns="" id="{00000000-0008-0000-0500-000047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56" name="Text Box 3">
          <a:extLst>
            <a:ext uri="{FF2B5EF4-FFF2-40B4-BE49-F238E27FC236}">
              <a16:creationId xmlns:a16="http://schemas.microsoft.com/office/drawing/2014/main" xmlns="" id="{00000000-0008-0000-0500-000048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57" name="Text Box 4">
          <a:extLst>
            <a:ext uri="{FF2B5EF4-FFF2-40B4-BE49-F238E27FC236}">
              <a16:creationId xmlns:a16="http://schemas.microsoft.com/office/drawing/2014/main" xmlns="" id="{00000000-0008-0000-0500-000049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58" name="Text Box 5">
          <a:extLst>
            <a:ext uri="{FF2B5EF4-FFF2-40B4-BE49-F238E27FC236}">
              <a16:creationId xmlns:a16="http://schemas.microsoft.com/office/drawing/2014/main" xmlns="" id="{00000000-0008-0000-0500-00004A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59" name="Text Box 2">
          <a:extLst>
            <a:ext uri="{FF2B5EF4-FFF2-40B4-BE49-F238E27FC236}">
              <a16:creationId xmlns:a16="http://schemas.microsoft.com/office/drawing/2014/main" xmlns="" id="{00000000-0008-0000-0500-00004B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60" name="Text Box 3">
          <a:extLst>
            <a:ext uri="{FF2B5EF4-FFF2-40B4-BE49-F238E27FC236}">
              <a16:creationId xmlns:a16="http://schemas.microsoft.com/office/drawing/2014/main" xmlns="" id="{00000000-0008-0000-0500-00004C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61" name="Text Box 4">
          <a:extLst>
            <a:ext uri="{FF2B5EF4-FFF2-40B4-BE49-F238E27FC236}">
              <a16:creationId xmlns:a16="http://schemas.microsoft.com/office/drawing/2014/main" xmlns="" id="{00000000-0008-0000-0500-00004D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62" name="Text Box 5">
          <a:extLst>
            <a:ext uri="{FF2B5EF4-FFF2-40B4-BE49-F238E27FC236}">
              <a16:creationId xmlns:a16="http://schemas.microsoft.com/office/drawing/2014/main" xmlns="" id="{00000000-0008-0000-0500-00004E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63" name="Text Box 2">
          <a:extLst>
            <a:ext uri="{FF2B5EF4-FFF2-40B4-BE49-F238E27FC236}">
              <a16:creationId xmlns:a16="http://schemas.microsoft.com/office/drawing/2014/main" xmlns="" id="{00000000-0008-0000-0500-00004F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64" name="Text Box 3">
          <a:extLst>
            <a:ext uri="{FF2B5EF4-FFF2-40B4-BE49-F238E27FC236}">
              <a16:creationId xmlns:a16="http://schemas.microsoft.com/office/drawing/2014/main" xmlns="" id="{00000000-0008-0000-0500-000050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65" name="Text Box 4">
          <a:extLst>
            <a:ext uri="{FF2B5EF4-FFF2-40B4-BE49-F238E27FC236}">
              <a16:creationId xmlns:a16="http://schemas.microsoft.com/office/drawing/2014/main" xmlns="" id="{00000000-0008-0000-0500-000051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66" name="Text Box 5">
          <a:extLst>
            <a:ext uri="{FF2B5EF4-FFF2-40B4-BE49-F238E27FC236}">
              <a16:creationId xmlns:a16="http://schemas.microsoft.com/office/drawing/2014/main" xmlns="" id="{00000000-0008-0000-0500-000052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67" name="Text Box 2">
          <a:extLst>
            <a:ext uri="{FF2B5EF4-FFF2-40B4-BE49-F238E27FC236}">
              <a16:creationId xmlns:a16="http://schemas.microsoft.com/office/drawing/2014/main" xmlns="" id="{00000000-0008-0000-0500-000053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68" name="Text Box 3">
          <a:extLst>
            <a:ext uri="{FF2B5EF4-FFF2-40B4-BE49-F238E27FC236}">
              <a16:creationId xmlns:a16="http://schemas.microsoft.com/office/drawing/2014/main" xmlns="" id="{00000000-0008-0000-0500-000054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69" name="Text Box 4">
          <a:extLst>
            <a:ext uri="{FF2B5EF4-FFF2-40B4-BE49-F238E27FC236}">
              <a16:creationId xmlns:a16="http://schemas.microsoft.com/office/drawing/2014/main" xmlns="" id="{00000000-0008-0000-0500-000055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70" name="Text Box 5">
          <a:extLst>
            <a:ext uri="{FF2B5EF4-FFF2-40B4-BE49-F238E27FC236}">
              <a16:creationId xmlns:a16="http://schemas.microsoft.com/office/drawing/2014/main" xmlns="" id="{00000000-0008-0000-0500-000056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71" name="Text Box 2">
          <a:extLst>
            <a:ext uri="{FF2B5EF4-FFF2-40B4-BE49-F238E27FC236}">
              <a16:creationId xmlns:a16="http://schemas.microsoft.com/office/drawing/2014/main" xmlns="" id="{00000000-0008-0000-0500-000057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72" name="Text Box 3">
          <a:extLst>
            <a:ext uri="{FF2B5EF4-FFF2-40B4-BE49-F238E27FC236}">
              <a16:creationId xmlns:a16="http://schemas.microsoft.com/office/drawing/2014/main" xmlns="" id="{00000000-0008-0000-0500-000058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73" name="Text Box 4">
          <a:extLst>
            <a:ext uri="{FF2B5EF4-FFF2-40B4-BE49-F238E27FC236}">
              <a16:creationId xmlns:a16="http://schemas.microsoft.com/office/drawing/2014/main" xmlns="" id="{00000000-0008-0000-0500-000059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74" name="Text Box 5">
          <a:extLst>
            <a:ext uri="{FF2B5EF4-FFF2-40B4-BE49-F238E27FC236}">
              <a16:creationId xmlns:a16="http://schemas.microsoft.com/office/drawing/2014/main" xmlns="" id="{00000000-0008-0000-0500-00005A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75" name="Text Box 2">
          <a:extLst>
            <a:ext uri="{FF2B5EF4-FFF2-40B4-BE49-F238E27FC236}">
              <a16:creationId xmlns:a16="http://schemas.microsoft.com/office/drawing/2014/main" xmlns="" id="{00000000-0008-0000-0500-00005B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76" name="Text Box 3">
          <a:extLst>
            <a:ext uri="{FF2B5EF4-FFF2-40B4-BE49-F238E27FC236}">
              <a16:creationId xmlns:a16="http://schemas.microsoft.com/office/drawing/2014/main" xmlns="" id="{00000000-0008-0000-0500-00005C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77" name="Text Box 4">
          <a:extLst>
            <a:ext uri="{FF2B5EF4-FFF2-40B4-BE49-F238E27FC236}">
              <a16:creationId xmlns:a16="http://schemas.microsoft.com/office/drawing/2014/main" xmlns="" id="{00000000-0008-0000-0500-00005D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78" name="Text Box 5">
          <a:extLst>
            <a:ext uri="{FF2B5EF4-FFF2-40B4-BE49-F238E27FC236}">
              <a16:creationId xmlns:a16="http://schemas.microsoft.com/office/drawing/2014/main" xmlns="" id="{00000000-0008-0000-0500-00005E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79" name="Text Box 2">
          <a:extLst>
            <a:ext uri="{FF2B5EF4-FFF2-40B4-BE49-F238E27FC236}">
              <a16:creationId xmlns:a16="http://schemas.microsoft.com/office/drawing/2014/main" xmlns="" id="{00000000-0008-0000-0500-00005F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80" name="Text Box 3">
          <a:extLst>
            <a:ext uri="{FF2B5EF4-FFF2-40B4-BE49-F238E27FC236}">
              <a16:creationId xmlns:a16="http://schemas.microsoft.com/office/drawing/2014/main" xmlns="" id="{00000000-0008-0000-0500-000060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81" name="Text Box 4">
          <a:extLst>
            <a:ext uri="{FF2B5EF4-FFF2-40B4-BE49-F238E27FC236}">
              <a16:creationId xmlns:a16="http://schemas.microsoft.com/office/drawing/2014/main" xmlns="" id="{00000000-0008-0000-0500-000061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82" name="Text Box 5">
          <a:extLst>
            <a:ext uri="{FF2B5EF4-FFF2-40B4-BE49-F238E27FC236}">
              <a16:creationId xmlns:a16="http://schemas.microsoft.com/office/drawing/2014/main" xmlns="" id="{00000000-0008-0000-0500-000062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83" name="Text Box 2">
          <a:extLst>
            <a:ext uri="{FF2B5EF4-FFF2-40B4-BE49-F238E27FC236}">
              <a16:creationId xmlns:a16="http://schemas.microsoft.com/office/drawing/2014/main" xmlns="" id="{00000000-0008-0000-0500-000063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84" name="Text Box 3">
          <a:extLst>
            <a:ext uri="{FF2B5EF4-FFF2-40B4-BE49-F238E27FC236}">
              <a16:creationId xmlns:a16="http://schemas.microsoft.com/office/drawing/2014/main" xmlns="" id="{00000000-0008-0000-0500-000064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85" name="Text Box 4">
          <a:extLst>
            <a:ext uri="{FF2B5EF4-FFF2-40B4-BE49-F238E27FC236}">
              <a16:creationId xmlns:a16="http://schemas.microsoft.com/office/drawing/2014/main" xmlns="" id="{00000000-0008-0000-0500-000065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86" name="Text Box 5">
          <a:extLst>
            <a:ext uri="{FF2B5EF4-FFF2-40B4-BE49-F238E27FC236}">
              <a16:creationId xmlns:a16="http://schemas.microsoft.com/office/drawing/2014/main" xmlns="" id="{00000000-0008-0000-0500-000066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87" name="Text Box 2">
          <a:extLst>
            <a:ext uri="{FF2B5EF4-FFF2-40B4-BE49-F238E27FC236}">
              <a16:creationId xmlns:a16="http://schemas.microsoft.com/office/drawing/2014/main" xmlns="" id="{00000000-0008-0000-0500-000067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88" name="Text Box 3">
          <a:extLst>
            <a:ext uri="{FF2B5EF4-FFF2-40B4-BE49-F238E27FC236}">
              <a16:creationId xmlns:a16="http://schemas.microsoft.com/office/drawing/2014/main" xmlns="" id="{00000000-0008-0000-0500-000068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89" name="Text Box 4">
          <a:extLst>
            <a:ext uri="{FF2B5EF4-FFF2-40B4-BE49-F238E27FC236}">
              <a16:creationId xmlns:a16="http://schemas.microsoft.com/office/drawing/2014/main" xmlns="" id="{00000000-0008-0000-0500-000069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90" name="Text Box 5">
          <a:extLst>
            <a:ext uri="{FF2B5EF4-FFF2-40B4-BE49-F238E27FC236}">
              <a16:creationId xmlns:a16="http://schemas.microsoft.com/office/drawing/2014/main" xmlns="" id="{00000000-0008-0000-0500-00006A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91" name="Text Box 2">
          <a:extLst>
            <a:ext uri="{FF2B5EF4-FFF2-40B4-BE49-F238E27FC236}">
              <a16:creationId xmlns:a16="http://schemas.microsoft.com/office/drawing/2014/main" xmlns="" id="{00000000-0008-0000-0500-00006B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92" name="Text Box 3">
          <a:extLst>
            <a:ext uri="{FF2B5EF4-FFF2-40B4-BE49-F238E27FC236}">
              <a16:creationId xmlns:a16="http://schemas.microsoft.com/office/drawing/2014/main" xmlns="" id="{00000000-0008-0000-0500-00006C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93" name="Text Box 4">
          <a:extLst>
            <a:ext uri="{FF2B5EF4-FFF2-40B4-BE49-F238E27FC236}">
              <a16:creationId xmlns:a16="http://schemas.microsoft.com/office/drawing/2014/main" xmlns="" id="{00000000-0008-0000-0500-00006D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94" name="Text Box 5">
          <a:extLst>
            <a:ext uri="{FF2B5EF4-FFF2-40B4-BE49-F238E27FC236}">
              <a16:creationId xmlns:a16="http://schemas.microsoft.com/office/drawing/2014/main" xmlns="" id="{00000000-0008-0000-0500-00006E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95" name="Text Box 2">
          <a:extLst>
            <a:ext uri="{FF2B5EF4-FFF2-40B4-BE49-F238E27FC236}">
              <a16:creationId xmlns:a16="http://schemas.microsoft.com/office/drawing/2014/main" xmlns="" id="{00000000-0008-0000-0500-00006F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96" name="Text Box 3">
          <a:extLst>
            <a:ext uri="{FF2B5EF4-FFF2-40B4-BE49-F238E27FC236}">
              <a16:creationId xmlns:a16="http://schemas.microsoft.com/office/drawing/2014/main" xmlns="" id="{00000000-0008-0000-0500-000070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97" name="Text Box 4">
          <a:extLst>
            <a:ext uri="{FF2B5EF4-FFF2-40B4-BE49-F238E27FC236}">
              <a16:creationId xmlns:a16="http://schemas.microsoft.com/office/drawing/2014/main" xmlns="" id="{00000000-0008-0000-0500-000071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98" name="Text Box 5">
          <a:extLst>
            <a:ext uri="{FF2B5EF4-FFF2-40B4-BE49-F238E27FC236}">
              <a16:creationId xmlns:a16="http://schemas.microsoft.com/office/drawing/2014/main" xmlns="" id="{00000000-0008-0000-0500-000072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699" name="Text Box 2">
          <a:extLst>
            <a:ext uri="{FF2B5EF4-FFF2-40B4-BE49-F238E27FC236}">
              <a16:creationId xmlns:a16="http://schemas.microsoft.com/office/drawing/2014/main" xmlns="" id="{00000000-0008-0000-0500-000073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00" name="Text Box 3">
          <a:extLst>
            <a:ext uri="{FF2B5EF4-FFF2-40B4-BE49-F238E27FC236}">
              <a16:creationId xmlns:a16="http://schemas.microsoft.com/office/drawing/2014/main" xmlns="" id="{00000000-0008-0000-0500-000074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01" name="Text Box 4">
          <a:extLst>
            <a:ext uri="{FF2B5EF4-FFF2-40B4-BE49-F238E27FC236}">
              <a16:creationId xmlns:a16="http://schemas.microsoft.com/office/drawing/2014/main" xmlns="" id="{00000000-0008-0000-0500-000075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02" name="Text Box 5">
          <a:extLst>
            <a:ext uri="{FF2B5EF4-FFF2-40B4-BE49-F238E27FC236}">
              <a16:creationId xmlns:a16="http://schemas.microsoft.com/office/drawing/2014/main" xmlns="" id="{00000000-0008-0000-0500-000076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03" name="Text Box 2">
          <a:extLst>
            <a:ext uri="{FF2B5EF4-FFF2-40B4-BE49-F238E27FC236}">
              <a16:creationId xmlns:a16="http://schemas.microsoft.com/office/drawing/2014/main" xmlns="" id="{00000000-0008-0000-0500-000077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04" name="Text Box 3">
          <a:extLst>
            <a:ext uri="{FF2B5EF4-FFF2-40B4-BE49-F238E27FC236}">
              <a16:creationId xmlns:a16="http://schemas.microsoft.com/office/drawing/2014/main" xmlns="" id="{00000000-0008-0000-0500-000078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05" name="Text Box 4">
          <a:extLst>
            <a:ext uri="{FF2B5EF4-FFF2-40B4-BE49-F238E27FC236}">
              <a16:creationId xmlns:a16="http://schemas.microsoft.com/office/drawing/2014/main" xmlns="" id="{00000000-0008-0000-0500-000079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06" name="Text Box 5">
          <a:extLst>
            <a:ext uri="{FF2B5EF4-FFF2-40B4-BE49-F238E27FC236}">
              <a16:creationId xmlns:a16="http://schemas.microsoft.com/office/drawing/2014/main" xmlns="" id="{00000000-0008-0000-0500-00007A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07" name="Text Box 2">
          <a:extLst>
            <a:ext uri="{FF2B5EF4-FFF2-40B4-BE49-F238E27FC236}">
              <a16:creationId xmlns:a16="http://schemas.microsoft.com/office/drawing/2014/main" xmlns="" id="{00000000-0008-0000-0500-00007B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08" name="Text Box 3">
          <a:extLst>
            <a:ext uri="{FF2B5EF4-FFF2-40B4-BE49-F238E27FC236}">
              <a16:creationId xmlns:a16="http://schemas.microsoft.com/office/drawing/2014/main" xmlns="" id="{00000000-0008-0000-0500-00007C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09" name="Text Box 4">
          <a:extLst>
            <a:ext uri="{FF2B5EF4-FFF2-40B4-BE49-F238E27FC236}">
              <a16:creationId xmlns:a16="http://schemas.microsoft.com/office/drawing/2014/main" xmlns="" id="{00000000-0008-0000-0500-00007D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10" name="Text Box 5">
          <a:extLst>
            <a:ext uri="{FF2B5EF4-FFF2-40B4-BE49-F238E27FC236}">
              <a16:creationId xmlns:a16="http://schemas.microsoft.com/office/drawing/2014/main" xmlns="" id="{00000000-0008-0000-0500-00007E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11" name="Text Box 2">
          <a:extLst>
            <a:ext uri="{FF2B5EF4-FFF2-40B4-BE49-F238E27FC236}">
              <a16:creationId xmlns:a16="http://schemas.microsoft.com/office/drawing/2014/main" xmlns="" id="{00000000-0008-0000-0500-00007F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12" name="Text Box 3">
          <a:extLst>
            <a:ext uri="{FF2B5EF4-FFF2-40B4-BE49-F238E27FC236}">
              <a16:creationId xmlns:a16="http://schemas.microsoft.com/office/drawing/2014/main" xmlns="" id="{00000000-0008-0000-0500-000080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13" name="Text Box 4">
          <a:extLst>
            <a:ext uri="{FF2B5EF4-FFF2-40B4-BE49-F238E27FC236}">
              <a16:creationId xmlns:a16="http://schemas.microsoft.com/office/drawing/2014/main" xmlns="" id="{00000000-0008-0000-0500-000081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14" name="Text Box 5">
          <a:extLst>
            <a:ext uri="{FF2B5EF4-FFF2-40B4-BE49-F238E27FC236}">
              <a16:creationId xmlns:a16="http://schemas.microsoft.com/office/drawing/2014/main" xmlns="" id="{00000000-0008-0000-0500-000082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15" name="Text Box 2">
          <a:extLst>
            <a:ext uri="{FF2B5EF4-FFF2-40B4-BE49-F238E27FC236}">
              <a16:creationId xmlns:a16="http://schemas.microsoft.com/office/drawing/2014/main" xmlns="" id="{00000000-0008-0000-0500-000083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16" name="Text Box 3">
          <a:extLst>
            <a:ext uri="{FF2B5EF4-FFF2-40B4-BE49-F238E27FC236}">
              <a16:creationId xmlns:a16="http://schemas.microsoft.com/office/drawing/2014/main" xmlns="" id="{00000000-0008-0000-0500-000084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17" name="Text Box 4">
          <a:extLst>
            <a:ext uri="{FF2B5EF4-FFF2-40B4-BE49-F238E27FC236}">
              <a16:creationId xmlns:a16="http://schemas.microsoft.com/office/drawing/2014/main" xmlns="" id="{00000000-0008-0000-0500-000085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18" name="Text Box 5">
          <a:extLst>
            <a:ext uri="{FF2B5EF4-FFF2-40B4-BE49-F238E27FC236}">
              <a16:creationId xmlns:a16="http://schemas.microsoft.com/office/drawing/2014/main" xmlns="" id="{00000000-0008-0000-0500-000086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19" name="Text Box 2">
          <a:extLst>
            <a:ext uri="{FF2B5EF4-FFF2-40B4-BE49-F238E27FC236}">
              <a16:creationId xmlns:a16="http://schemas.microsoft.com/office/drawing/2014/main" xmlns="" id="{00000000-0008-0000-0500-000087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20" name="Text Box 3">
          <a:extLst>
            <a:ext uri="{FF2B5EF4-FFF2-40B4-BE49-F238E27FC236}">
              <a16:creationId xmlns:a16="http://schemas.microsoft.com/office/drawing/2014/main" xmlns="" id="{00000000-0008-0000-0500-000088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21" name="Text Box 4">
          <a:extLst>
            <a:ext uri="{FF2B5EF4-FFF2-40B4-BE49-F238E27FC236}">
              <a16:creationId xmlns:a16="http://schemas.microsoft.com/office/drawing/2014/main" xmlns="" id="{00000000-0008-0000-0500-000089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22" name="Text Box 5">
          <a:extLst>
            <a:ext uri="{FF2B5EF4-FFF2-40B4-BE49-F238E27FC236}">
              <a16:creationId xmlns:a16="http://schemas.microsoft.com/office/drawing/2014/main" xmlns="" id="{00000000-0008-0000-0500-00008A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23" name="Text Box 2">
          <a:extLst>
            <a:ext uri="{FF2B5EF4-FFF2-40B4-BE49-F238E27FC236}">
              <a16:creationId xmlns:a16="http://schemas.microsoft.com/office/drawing/2014/main" xmlns="" id="{00000000-0008-0000-0500-00008B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24" name="Text Box 3">
          <a:extLst>
            <a:ext uri="{FF2B5EF4-FFF2-40B4-BE49-F238E27FC236}">
              <a16:creationId xmlns:a16="http://schemas.microsoft.com/office/drawing/2014/main" xmlns="" id="{00000000-0008-0000-0500-00008C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25" name="Text Box 4">
          <a:extLst>
            <a:ext uri="{FF2B5EF4-FFF2-40B4-BE49-F238E27FC236}">
              <a16:creationId xmlns:a16="http://schemas.microsoft.com/office/drawing/2014/main" xmlns="" id="{00000000-0008-0000-0500-00008D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26" name="Text Box 5">
          <a:extLst>
            <a:ext uri="{FF2B5EF4-FFF2-40B4-BE49-F238E27FC236}">
              <a16:creationId xmlns:a16="http://schemas.microsoft.com/office/drawing/2014/main" xmlns="" id="{00000000-0008-0000-0500-00008E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27" name="Text Box 2">
          <a:extLst>
            <a:ext uri="{FF2B5EF4-FFF2-40B4-BE49-F238E27FC236}">
              <a16:creationId xmlns:a16="http://schemas.microsoft.com/office/drawing/2014/main" xmlns="" id="{00000000-0008-0000-0500-00008F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28" name="Text Box 3">
          <a:extLst>
            <a:ext uri="{FF2B5EF4-FFF2-40B4-BE49-F238E27FC236}">
              <a16:creationId xmlns:a16="http://schemas.microsoft.com/office/drawing/2014/main" xmlns="" id="{00000000-0008-0000-0500-000090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29" name="Text Box 4">
          <a:extLst>
            <a:ext uri="{FF2B5EF4-FFF2-40B4-BE49-F238E27FC236}">
              <a16:creationId xmlns:a16="http://schemas.microsoft.com/office/drawing/2014/main" xmlns="" id="{00000000-0008-0000-0500-000091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30" name="Text Box 5">
          <a:extLst>
            <a:ext uri="{FF2B5EF4-FFF2-40B4-BE49-F238E27FC236}">
              <a16:creationId xmlns:a16="http://schemas.microsoft.com/office/drawing/2014/main" xmlns="" id="{00000000-0008-0000-0500-000092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31" name="Text Box 2">
          <a:extLst>
            <a:ext uri="{FF2B5EF4-FFF2-40B4-BE49-F238E27FC236}">
              <a16:creationId xmlns:a16="http://schemas.microsoft.com/office/drawing/2014/main" xmlns="" id="{00000000-0008-0000-0500-000093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32" name="Text Box 3">
          <a:extLst>
            <a:ext uri="{FF2B5EF4-FFF2-40B4-BE49-F238E27FC236}">
              <a16:creationId xmlns:a16="http://schemas.microsoft.com/office/drawing/2014/main" xmlns="" id="{00000000-0008-0000-0500-000094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33" name="Text Box 4">
          <a:extLst>
            <a:ext uri="{FF2B5EF4-FFF2-40B4-BE49-F238E27FC236}">
              <a16:creationId xmlns:a16="http://schemas.microsoft.com/office/drawing/2014/main" xmlns="" id="{00000000-0008-0000-0500-000095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34" name="Text Box 5">
          <a:extLst>
            <a:ext uri="{FF2B5EF4-FFF2-40B4-BE49-F238E27FC236}">
              <a16:creationId xmlns:a16="http://schemas.microsoft.com/office/drawing/2014/main" xmlns="" id="{00000000-0008-0000-0500-000096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35" name="Text Box 2">
          <a:extLst>
            <a:ext uri="{FF2B5EF4-FFF2-40B4-BE49-F238E27FC236}">
              <a16:creationId xmlns:a16="http://schemas.microsoft.com/office/drawing/2014/main" xmlns="" id="{00000000-0008-0000-0500-000097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36" name="Text Box 3">
          <a:extLst>
            <a:ext uri="{FF2B5EF4-FFF2-40B4-BE49-F238E27FC236}">
              <a16:creationId xmlns:a16="http://schemas.microsoft.com/office/drawing/2014/main" xmlns="" id="{00000000-0008-0000-0500-000098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37" name="Text Box 4">
          <a:extLst>
            <a:ext uri="{FF2B5EF4-FFF2-40B4-BE49-F238E27FC236}">
              <a16:creationId xmlns:a16="http://schemas.microsoft.com/office/drawing/2014/main" xmlns="" id="{00000000-0008-0000-0500-000099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38" name="Text Box 5">
          <a:extLst>
            <a:ext uri="{FF2B5EF4-FFF2-40B4-BE49-F238E27FC236}">
              <a16:creationId xmlns:a16="http://schemas.microsoft.com/office/drawing/2014/main" xmlns="" id="{00000000-0008-0000-0500-00009A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39" name="Text Box 2">
          <a:extLst>
            <a:ext uri="{FF2B5EF4-FFF2-40B4-BE49-F238E27FC236}">
              <a16:creationId xmlns:a16="http://schemas.microsoft.com/office/drawing/2014/main" xmlns="" id="{00000000-0008-0000-0500-00009B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40" name="Text Box 3">
          <a:extLst>
            <a:ext uri="{FF2B5EF4-FFF2-40B4-BE49-F238E27FC236}">
              <a16:creationId xmlns:a16="http://schemas.microsoft.com/office/drawing/2014/main" xmlns="" id="{00000000-0008-0000-0500-00009C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41" name="Text Box 4">
          <a:extLst>
            <a:ext uri="{FF2B5EF4-FFF2-40B4-BE49-F238E27FC236}">
              <a16:creationId xmlns:a16="http://schemas.microsoft.com/office/drawing/2014/main" xmlns="" id="{00000000-0008-0000-0500-00009D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42" name="Text Box 5">
          <a:extLst>
            <a:ext uri="{FF2B5EF4-FFF2-40B4-BE49-F238E27FC236}">
              <a16:creationId xmlns:a16="http://schemas.microsoft.com/office/drawing/2014/main" xmlns="" id="{00000000-0008-0000-0500-00009E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43" name="Text Box 2">
          <a:extLst>
            <a:ext uri="{FF2B5EF4-FFF2-40B4-BE49-F238E27FC236}">
              <a16:creationId xmlns:a16="http://schemas.microsoft.com/office/drawing/2014/main" xmlns="" id="{00000000-0008-0000-0500-00009F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44" name="Text Box 3">
          <a:extLst>
            <a:ext uri="{FF2B5EF4-FFF2-40B4-BE49-F238E27FC236}">
              <a16:creationId xmlns:a16="http://schemas.microsoft.com/office/drawing/2014/main" xmlns="" id="{00000000-0008-0000-0500-0000A0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45" name="Text Box 4">
          <a:extLst>
            <a:ext uri="{FF2B5EF4-FFF2-40B4-BE49-F238E27FC236}">
              <a16:creationId xmlns:a16="http://schemas.microsoft.com/office/drawing/2014/main" xmlns="" id="{00000000-0008-0000-0500-0000A1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46" name="Text Box 5">
          <a:extLst>
            <a:ext uri="{FF2B5EF4-FFF2-40B4-BE49-F238E27FC236}">
              <a16:creationId xmlns:a16="http://schemas.microsoft.com/office/drawing/2014/main" xmlns="" id="{00000000-0008-0000-0500-0000A2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47" name="Text Box 2">
          <a:extLst>
            <a:ext uri="{FF2B5EF4-FFF2-40B4-BE49-F238E27FC236}">
              <a16:creationId xmlns:a16="http://schemas.microsoft.com/office/drawing/2014/main" xmlns="" id="{00000000-0008-0000-0500-0000A3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48" name="Text Box 3">
          <a:extLst>
            <a:ext uri="{FF2B5EF4-FFF2-40B4-BE49-F238E27FC236}">
              <a16:creationId xmlns:a16="http://schemas.microsoft.com/office/drawing/2014/main" xmlns="" id="{00000000-0008-0000-0500-0000A4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49" name="Text Box 4">
          <a:extLst>
            <a:ext uri="{FF2B5EF4-FFF2-40B4-BE49-F238E27FC236}">
              <a16:creationId xmlns:a16="http://schemas.microsoft.com/office/drawing/2014/main" xmlns="" id="{00000000-0008-0000-0500-0000A5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50" name="Text Box 5">
          <a:extLst>
            <a:ext uri="{FF2B5EF4-FFF2-40B4-BE49-F238E27FC236}">
              <a16:creationId xmlns:a16="http://schemas.microsoft.com/office/drawing/2014/main" xmlns="" id="{00000000-0008-0000-0500-0000A6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51" name="Text Box 2">
          <a:extLst>
            <a:ext uri="{FF2B5EF4-FFF2-40B4-BE49-F238E27FC236}">
              <a16:creationId xmlns:a16="http://schemas.microsoft.com/office/drawing/2014/main" xmlns="" id="{00000000-0008-0000-0500-0000A7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52" name="Text Box 3">
          <a:extLst>
            <a:ext uri="{FF2B5EF4-FFF2-40B4-BE49-F238E27FC236}">
              <a16:creationId xmlns:a16="http://schemas.microsoft.com/office/drawing/2014/main" xmlns="" id="{00000000-0008-0000-0500-0000A8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53" name="Text Box 4">
          <a:extLst>
            <a:ext uri="{FF2B5EF4-FFF2-40B4-BE49-F238E27FC236}">
              <a16:creationId xmlns:a16="http://schemas.microsoft.com/office/drawing/2014/main" xmlns="" id="{00000000-0008-0000-0500-0000A9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54" name="Text Box 5">
          <a:extLst>
            <a:ext uri="{FF2B5EF4-FFF2-40B4-BE49-F238E27FC236}">
              <a16:creationId xmlns:a16="http://schemas.microsoft.com/office/drawing/2014/main" xmlns="" id="{00000000-0008-0000-0500-0000AA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55" name="Text Box 2">
          <a:extLst>
            <a:ext uri="{FF2B5EF4-FFF2-40B4-BE49-F238E27FC236}">
              <a16:creationId xmlns:a16="http://schemas.microsoft.com/office/drawing/2014/main" xmlns="" id="{00000000-0008-0000-0500-0000AB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56" name="Text Box 3">
          <a:extLst>
            <a:ext uri="{FF2B5EF4-FFF2-40B4-BE49-F238E27FC236}">
              <a16:creationId xmlns:a16="http://schemas.microsoft.com/office/drawing/2014/main" xmlns="" id="{00000000-0008-0000-0500-0000AC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57" name="Text Box 4">
          <a:extLst>
            <a:ext uri="{FF2B5EF4-FFF2-40B4-BE49-F238E27FC236}">
              <a16:creationId xmlns:a16="http://schemas.microsoft.com/office/drawing/2014/main" xmlns="" id="{00000000-0008-0000-0500-0000AD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58" name="Text Box 5">
          <a:extLst>
            <a:ext uri="{FF2B5EF4-FFF2-40B4-BE49-F238E27FC236}">
              <a16:creationId xmlns:a16="http://schemas.microsoft.com/office/drawing/2014/main" xmlns="" id="{00000000-0008-0000-0500-0000AE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59" name="Text Box 2">
          <a:extLst>
            <a:ext uri="{FF2B5EF4-FFF2-40B4-BE49-F238E27FC236}">
              <a16:creationId xmlns:a16="http://schemas.microsoft.com/office/drawing/2014/main" xmlns="" id="{00000000-0008-0000-0500-0000AF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60" name="Text Box 3">
          <a:extLst>
            <a:ext uri="{FF2B5EF4-FFF2-40B4-BE49-F238E27FC236}">
              <a16:creationId xmlns:a16="http://schemas.microsoft.com/office/drawing/2014/main" xmlns="" id="{00000000-0008-0000-0500-0000B0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61" name="Text Box 4">
          <a:extLst>
            <a:ext uri="{FF2B5EF4-FFF2-40B4-BE49-F238E27FC236}">
              <a16:creationId xmlns:a16="http://schemas.microsoft.com/office/drawing/2014/main" xmlns="" id="{00000000-0008-0000-0500-0000B1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62" name="Text Box 5">
          <a:extLst>
            <a:ext uri="{FF2B5EF4-FFF2-40B4-BE49-F238E27FC236}">
              <a16:creationId xmlns:a16="http://schemas.microsoft.com/office/drawing/2014/main" xmlns="" id="{00000000-0008-0000-0500-0000B2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63" name="Text Box 2">
          <a:extLst>
            <a:ext uri="{FF2B5EF4-FFF2-40B4-BE49-F238E27FC236}">
              <a16:creationId xmlns:a16="http://schemas.microsoft.com/office/drawing/2014/main" xmlns="" id="{00000000-0008-0000-0500-0000B3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64" name="Text Box 3">
          <a:extLst>
            <a:ext uri="{FF2B5EF4-FFF2-40B4-BE49-F238E27FC236}">
              <a16:creationId xmlns:a16="http://schemas.microsoft.com/office/drawing/2014/main" xmlns="" id="{00000000-0008-0000-0500-0000B4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65" name="Text Box 4">
          <a:extLst>
            <a:ext uri="{FF2B5EF4-FFF2-40B4-BE49-F238E27FC236}">
              <a16:creationId xmlns:a16="http://schemas.microsoft.com/office/drawing/2014/main" xmlns="" id="{00000000-0008-0000-0500-0000B5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66" name="Text Box 5">
          <a:extLst>
            <a:ext uri="{FF2B5EF4-FFF2-40B4-BE49-F238E27FC236}">
              <a16:creationId xmlns:a16="http://schemas.microsoft.com/office/drawing/2014/main" xmlns="" id="{00000000-0008-0000-0500-0000B6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67" name="Text Box 2">
          <a:extLst>
            <a:ext uri="{FF2B5EF4-FFF2-40B4-BE49-F238E27FC236}">
              <a16:creationId xmlns:a16="http://schemas.microsoft.com/office/drawing/2014/main" xmlns="" id="{00000000-0008-0000-0500-0000B7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68" name="Text Box 3">
          <a:extLst>
            <a:ext uri="{FF2B5EF4-FFF2-40B4-BE49-F238E27FC236}">
              <a16:creationId xmlns:a16="http://schemas.microsoft.com/office/drawing/2014/main" xmlns="" id="{00000000-0008-0000-0500-0000B8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69" name="Text Box 4">
          <a:extLst>
            <a:ext uri="{FF2B5EF4-FFF2-40B4-BE49-F238E27FC236}">
              <a16:creationId xmlns:a16="http://schemas.microsoft.com/office/drawing/2014/main" xmlns="" id="{00000000-0008-0000-0500-0000B9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70" name="Text Box 5">
          <a:extLst>
            <a:ext uri="{FF2B5EF4-FFF2-40B4-BE49-F238E27FC236}">
              <a16:creationId xmlns:a16="http://schemas.microsoft.com/office/drawing/2014/main" xmlns="" id="{00000000-0008-0000-0500-0000BA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71" name="Text Box 2">
          <a:extLst>
            <a:ext uri="{FF2B5EF4-FFF2-40B4-BE49-F238E27FC236}">
              <a16:creationId xmlns:a16="http://schemas.microsoft.com/office/drawing/2014/main" xmlns="" id="{00000000-0008-0000-0500-0000BB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72" name="Text Box 3">
          <a:extLst>
            <a:ext uri="{FF2B5EF4-FFF2-40B4-BE49-F238E27FC236}">
              <a16:creationId xmlns:a16="http://schemas.microsoft.com/office/drawing/2014/main" xmlns="" id="{00000000-0008-0000-0500-0000BC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73" name="Text Box 4">
          <a:extLst>
            <a:ext uri="{FF2B5EF4-FFF2-40B4-BE49-F238E27FC236}">
              <a16:creationId xmlns:a16="http://schemas.microsoft.com/office/drawing/2014/main" xmlns="" id="{00000000-0008-0000-0500-0000BD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74" name="Text Box 5">
          <a:extLst>
            <a:ext uri="{FF2B5EF4-FFF2-40B4-BE49-F238E27FC236}">
              <a16:creationId xmlns:a16="http://schemas.microsoft.com/office/drawing/2014/main" xmlns="" id="{00000000-0008-0000-0500-0000BE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75" name="Text Box 2">
          <a:extLst>
            <a:ext uri="{FF2B5EF4-FFF2-40B4-BE49-F238E27FC236}">
              <a16:creationId xmlns:a16="http://schemas.microsoft.com/office/drawing/2014/main" xmlns="" id="{00000000-0008-0000-0500-0000BF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76" name="Text Box 3">
          <a:extLst>
            <a:ext uri="{FF2B5EF4-FFF2-40B4-BE49-F238E27FC236}">
              <a16:creationId xmlns:a16="http://schemas.microsoft.com/office/drawing/2014/main" xmlns="" id="{00000000-0008-0000-0500-0000C0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77" name="Text Box 4">
          <a:extLst>
            <a:ext uri="{FF2B5EF4-FFF2-40B4-BE49-F238E27FC236}">
              <a16:creationId xmlns:a16="http://schemas.microsoft.com/office/drawing/2014/main" xmlns="" id="{00000000-0008-0000-0500-0000C1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78" name="Text Box 5">
          <a:extLst>
            <a:ext uri="{FF2B5EF4-FFF2-40B4-BE49-F238E27FC236}">
              <a16:creationId xmlns:a16="http://schemas.microsoft.com/office/drawing/2014/main" xmlns="" id="{00000000-0008-0000-0500-0000C2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79" name="Text Box 2">
          <a:extLst>
            <a:ext uri="{FF2B5EF4-FFF2-40B4-BE49-F238E27FC236}">
              <a16:creationId xmlns:a16="http://schemas.microsoft.com/office/drawing/2014/main" xmlns="" id="{00000000-0008-0000-0500-0000C3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80" name="Text Box 3">
          <a:extLst>
            <a:ext uri="{FF2B5EF4-FFF2-40B4-BE49-F238E27FC236}">
              <a16:creationId xmlns:a16="http://schemas.microsoft.com/office/drawing/2014/main" xmlns="" id="{00000000-0008-0000-0500-0000C4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81" name="Text Box 4">
          <a:extLst>
            <a:ext uri="{FF2B5EF4-FFF2-40B4-BE49-F238E27FC236}">
              <a16:creationId xmlns:a16="http://schemas.microsoft.com/office/drawing/2014/main" xmlns="" id="{00000000-0008-0000-0500-0000C5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82" name="Text Box 5">
          <a:extLst>
            <a:ext uri="{FF2B5EF4-FFF2-40B4-BE49-F238E27FC236}">
              <a16:creationId xmlns:a16="http://schemas.microsoft.com/office/drawing/2014/main" xmlns="" id="{00000000-0008-0000-0500-0000C6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83" name="Text Box 2">
          <a:extLst>
            <a:ext uri="{FF2B5EF4-FFF2-40B4-BE49-F238E27FC236}">
              <a16:creationId xmlns:a16="http://schemas.microsoft.com/office/drawing/2014/main" xmlns="" id="{00000000-0008-0000-0500-0000C7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84" name="Text Box 3">
          <a:extLst>
            <a:ext uri="{FF2B5EF4-FFF2-40B4-BE49-F238E27FC236}">
              <a16:creationId xmlns:a16="http://schemas.microsoft.com/office/drawing/2014/main" xmlns="" id="{00000000-0008-0000-0500-0000C8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85" name="Text Box 4">
          <a:extLst>
            <a:ext uri="{FF2B5EF4-FFF2-40B4-BE49-F238E27FC236}">
              <a16:creationId xmlns:a16="http://schemas.microsoft.com/office/drawing/2014/main" xmlns="" id="{00000000-0008-0000-0500-0000C9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86" name="Text Box 5">
          <a:extLst>
            <a:ext uri="{FF2B5EF4-FFF2-40B4-BE49-F238E27FC236}">
              <a16:creationId xmlns:a16="http://schemas.microsoft.com/office/drawing/2014/main" xmlns="" id="{00000000-0008-0000-0500-0000CA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87" name="Text Box 2">
          <a:extLst>
            <a:ext uri="{FF2B5EF4-FFF2-40B4-BE49-F238E27FC236}">
              <a16:creationId xmlns:a16="http://schemas.microsoft.com/office/drawing/2014/main" xmlns="" id="{00000000-0008-0000-0500-0000CB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88" name="Text Box 3">
          <a:extLst>
            <a:ext uri="{FF2B5EF4-FFF2-40B4-BE49-F238E27FC236}">
              <a16:creationId xmlns:a16="http://schemas.microsoft.com/office/drawing/2014/main" xmlns="" id="{00000000-0008-0000-0500-0000CC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89" name="Text Box 4">
          <a:extLst>
            <a:ext uri="{FF2B5EF4-FFF2-40B4-BE49-F238E27FC236}">
              <a16:creationId xmlns:a16="http://schemas.microsoft.com/office/drawing/2014/main" xmlns="" id="{00000000-0008-0000-0500-0000CD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90" name="Text Box 5">
          <a:extLst>
            <a:ext uri="{FF2B5EF4-FFF2-40B4-BE49-F238E27FC236}">
              <a16:creationId xmlns:a16="http://schemas.microsoft.com/office/drawing/2014/main" xmlns="" id="{00000000-0008-0000-0500-0000CE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91" name="Text Box 2">
          <a:extLst>
            <a:ext uri="{FF2B5EF4-FFF2-40B4-BE49-F238E27FC236}">
              <a16:creationId xmlns:a16="http://schemas.microsoft.com/office/drawing/2014/main" xmlns="" id="{00000000-0008-0000-0500-0000CF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92" name="Text Box 3">
          <a:extLst>
            <a:ext uri="{FF2B5EF4-FFF2-40B4-BE49-F238E27FC236}">
              <a16:creationId xmlns:a16="http://schemas.microsoft.com/office/drawing/2014/main" xmlns="" id="{00000000-0008-0000-0500-0000D0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93" name="Text Box 4">
          <a:extLst>
            <a:ext uri="{FF2B5EF4-FFF2-40B4-BE49-F238E27FC236}">
              <a16:creationId xmlns:a16="http://schemas.microsoft.com/office/drawing/2014/main" xmlns="" id="{00000000-0008-0000-0500-0000D1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94" name="Text Box 5">
          <a:extLst>
            <a:ext uri="{FF2B5EF4-FFF2-40B4-BE49-F238E27FC236}">
              <a16:creationId xmlns:a16="http://schemas.microsoft.com/office/drawing/2014/main" xmlns="" id="{00000000-0008-0000-0500-0000D2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95" name="Text Box 2">
          <a:extLst>
            <a:ext uri="{FF2B5EF4-FFF2-40B4-BE49-F238E27FC236}">
              <a16:creationId xmlns:a16="http://schemas.microsoft.com/office/drawing/2014/main" xmlns="" id="{00000000-0008-0000-0500-0000D3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96" name="Text Box 3">
          <a:extLst>
            <a:ext uri="{FF2B5EF4-FFF2-40B4-BE49-F238E27FC236}">
              <a16:creationId xmlns:a16="http://schemas.microsoft.com/office/drawing/2014/main" xmlns="" id="{00000000-0008-0000-0500-0000D4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97" name="Text Box 4">
          <a:extLst>
            <a:ext uri="{FF2B5EF4-FFF2-40B4-BE49-F238E27FC236}">
              <a16:creationId xmlns:a16="http://schemas.microsoft.com/office/drawing/2014/main" xmlns="" id="{00000000-0008-0000-0500-0000D5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98" name="Text Box 5">
          <a:extLst>
            <a:ext uri="{FF2B5EF4-FFF2-40B4-BE49-F238E27FC236}">
              <a16:creationId xmlns:a16="http://schemas.microsoft.com/office/drawing/2014/main" xmlns="" id="{00000000-0008-0000-0500-0000D6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799" name="Text Box 2">
          <a:extLst>
            <a:ext uri="{FF2B5EF4-FFF2-40B4-BE49-F238E27FC236}">
              <a16:creationId xmlns:a16="http://schemas.microsoft.com/office/drawing/2014/main" xmlns="" id="{00000000-0008-0000-0500-0000D7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00" name="Text Box 3">
          <a:extLst>
            <a:ext uri="{FF2B5EF4-FFF2-40B4-BE49-F238E27FC236}">
              <a16:creationId xmlns:a16="http://schemas.microsoft.com/office/drawing/2014/main" xmlns="" id="{00000000-0008-0000-0500-0000D8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01" name="Text Box 4">
          <a:extLst>
            <a:ext uri="{FF2B5EF4-FFF2-40B4-BE49-F238E27FC236}">
              <a16:creationId xmlns:a16="http://schemas.microsoft.com/office/drawing/2014/main" xmlns="" id="{00000000-0008-0000-0500-0000D9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02" name="Text Box 5">
          <a:extLst>
            <a:ext uri="{FF2B5EF4-FFF2-40B4-BE49-F238E27FC236}">
              <a16:creationId xmlns:a16="http://schemas.microsoft.com/office/drawing/2014/main" xmlns="" id="{00000000-0008-0000-0500-0000DA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03" name="Text Box 2">
          <a:extLst>
            <a:ext uri="{FF2B5EF4-FFF2-40B4-BE49-F238E27FC236}">
              <a16:creationId xmlns:a16="http://schemas.microsoft.com/office/drawing/2014/main" xmlns="" id="{00000000-0008-0000-0500-0000DB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04" name="Text Box 3">
          <a:extLst>
            <a:ext uri="{FF2B5EF4-FFF2-40B4-BE49-F238E27FC236}">
              <a16:creationId xmlns:a16="http://schemas.microsoft.com/office/drawing/2014/main" xmlns="" id="{00000000-0008-0000-0500-0000DC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05" name="Text Box 4">
          <a:extLst>
            <a:ext uri="{FF2B5EF4-FFF2-40B4-BE49-F238E27FC236}">
              <a16:creationId xmlns:a16="http://schemas.microsoft.com/office/drawing/2014/main" xmlns="" id="{00000000-0008-0000-0500-0000DD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06" name="Text Box 5">
          <a:extLst>
            <a:ext uri="{FF2B5EF4-FFF2-40B4-BE49-F238E27FC236}">
              <a16:creationId xmlns:a16="http://schemas.microsoft.com/office/drawing/2014/main" xmlns="" id="{00000000-0008-0000-0500-0000DE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07" name="Text Box 2">
          <a:extLst>
            <a:ext uri="{FF2B5EF4-FFF2-40B4-BE49-F238E27FC236}">
              <a16:creationId xmlns:a16="http://schemas.microsoft.com/office/drawing/2014/main" xmlns="" id="{00000000-0008-0000-0500-0000DF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08" name="Text Box 3">
          <a:extLst>
            <a:ext uri="{FF2B5EF4-FFF2-40B4-BE49-F238E27FC236}">
              <a16:creationId xmlns:a16="http://schemas.microsoft.com/office/drawing/2014/main" xmlns="" id="{00000000-0008-0000-0500-0000E0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09" name="Text Box 4">
          <a:extLst>
            <a:ext uri="{FF2B5EF4-FFF2-40B4-BE49-F238E27FC236}">
              <a16:creationId xmlns:a16="http://schemas.microsoft.com/office/drawing/2014/main" xmlns="" id="{00000000-0008-0000-0500-0000E1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10" name="Text Box 5">
          <a:extLst>
            <a:ext uri="{FF2B5EF4-FFF2-40B4-BE49-F238E27FC236}">
              <a16:creationId xmlns:a16="http://schemas.microsoft.com/office/drawing/2014/main" xmlns="" id="{00000000-0008-0000-0500-0000E2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11" name="Text Box 2">
          <a:extLst>
            <a:ext uri="{FF2B5EF4-FFF2-40B4-BE49-F238E27FC236}">
              <a16:creationId xmlns:a16="http://schemas.microsoft.com/office/drawing/2014/main" xmlns="" id="{00000000-0008-0000-0500-0000E3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12" name="Text Box 3">
          <a:extLst>
            <a:ext uri="{FF2B5EF4-FFF2-40B4-BE49-F238E27FC236}">
              <a16:creationId xmlns:a16="http://schemas.microsoft.com/office/drawing/2014/main" xmlns="" id="{00000000-0008-0000-0500-0000E4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13" name="Text Box 4">
          <a:extLst>
            <a:ext uri="{FF2B5EF4-FFF2-40B4-BE49-F238E27FC236}">
              <a16:creationId xmlns:a16="http://schemas.microsoft.com/office/drawing/2014/main" xmlns="" id="{00000000-0008-0000-0500-0000E5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14" name="Text Box 5">
          <a:extLst>
            <a:ext uri="{FF2B5EF4-FFF2-40B4-BE49-F238E27FC236}">
              <a16:creationId xmlns:a16="http://schemas.microsoft.com/office/drawing/2014/main" xmlns="" id="{00000000-0008-0000-0500-0000E6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15" name="Text Box 2">
          <a:extLst>
            <a:ext uri="{FF2B5EF4-FFF2-40B4-BE49-F238E27FC236}">
              <a16:creationId xmlns:a16="http://schemas.microsoft.com/office/drawing/2014/main" xmlns="" id="{00000000-0008-0000-0500-0000E7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16" name="Text Box 3">
          <a:extLst>
            <a:ext uri="{FF2B5EF4-FFF2-40B4-BE49-F238E27FC236}">
              <a16:creationId xmlns:a16="http://schemas.microsoft.com/office/drawing/2014/main" xmlns="" id="{00000000-0008-0000-0500-0000E8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17" name="Text Box 4">
          <a:extLst>
            <a:ext uri="{FF2B5EF4-FFF2-40B4-BE49-F238E27FC236}">
              <a16:creationId xmlns:a16="http://schemas.microsoft.com/office/drawing/2014/main" xmlns="" id="{00000000-0008-0000-0500-0000E9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18" name="Text Box 5">
          <a:extLst>
            <a:ext uri="{FF2B5EF4-FFF2-40B4-BE49-F238E27FC236}">
              <a16:creationId xmlns:a16="http://schemas.microsoft.com/office/drawing/2014/main" xmlns="" id="{00000000-0008-0000-0500-0000EA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19" name="Text Box 2">
          <a:extLst>
            <a:ext uri="{FF2B5EF4-FFF2-40B4-BE49-F238E27FC236}">
              <a16:creationId xmlns:a16="http://schemas.microsoft.com/office/drawing/2014/main" xmlns="" id="{00000000-0008-0000-0500-0000EB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20" name="Text Box 3">
          <a:extLst>
            <a:ext uri="{FF2B5EF4-FFF2-40B4-BE49-F238E27FC236}">
              <a16:creationId xmlns:a16="http://schemas.microsoft.com/office/drawing/2014/main" xmlns="" id="{00000000-0008-0000-0500-0000EC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21" name="Text Box 4">
          <a:extLst>
            <a:ext uri="{FF2B5EF4-FFF2-40B4-BE49-F238E27FC236}">
              <a16:creationId xmlns:a16="http://schemas.microsoft.com/office/drawing/2014/main" xmlns="" id="{00000000-0008-0000-0500-0000ED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22" name="Text Box 5">
          <a:extLst>
            <a:ext uri="{FF2B5EF4-FFF2-40B4-BE49-F238E27FC236}">
              <a16:creationId xmlns:a16="http://schemas.microsoft.com/office/drawing/2014/main" xmlns="" id="{00000000-0008-0000-0500-0000EE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23" name="Text Box 2">
          <a:extLst>
            <a:ext uri="{FF2B5EF4-FFF2-40B4-BE49-F238E27FC236}">
              <a16:creationId xmlns:a16="http://schemas.microsoft.com/office/drawing/2014/main" xmlns="" id="{00000000-0008-0000-0500-0000EF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24" name="Text Box 3">
          <a:extLst>
            <a:ext uri="{FF2B5EF4-FFF2-40B4-BE49-F238E27FC236}">
              <a16:creationId xmlns:a16="http://schemas.microsoft.com/office/drawing/2014/main" xmlns="" id="{00000000-0008-0000-0500-0000F0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25" name="Text Box 4">
          <a:extLst>
            <a:ext uri="{FF2B5EF4-FFF2-40B4-BE49-F238E27FC236}">
              <a16:creationId xmlns:a16="http://schemas.microsoft.com/office/drawing/2014/main" xmlns="" id="{00000000-0008-0000-0500-0000F1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26" name="Text Box 5">
          <a:extLst>
            <a:ext uri="{FF2B5EF4-FFF2-40B4-BE49-F238E27FC236}">
              <a16:creationId xmlns:a16="http://schemas.microsoft.com/office/drawing/2014/main" xmlns="" id="{00000000-0008-0000-0500-0000F2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27" name="Text Box 2">
          <a:extLst>
            <a:ext uri="{FF2B5EF4-FFF2-40B4-BE49-F238E27FC236}">
              <a16:creationId xmlns:a16="http://schemas.microsoft.com/office/drawing/2014/main" xmlns="" id="{00000000-0008-0000-0500-0000F3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28" name="Text Box 3">
          <a:extLst>
            <a:ext uri="{FF2B5EF4-FFF2-40B4-BE49-F238E27FC236}">
              <a16:creationId xmlns:a16="http://schemas.microsoft.com/office/drawing/2014/main" xmlns="" id="{00000000-0008-0000-0500-0000F4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29" name="Text Box 4">
          <a:extLst>
            <a:ext uri="{FF2B5EF4-FFF2-40B4-BE49-F238E27FC236}">
              <a16:creationId xmlns:a16="http://schemas.microsoft.com/office/drawing/2014/main" xmlns="" id="{00000000-0008-0000-0500-0000F5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30" name="Text Box 5">
          <a:extLst>
            <a:ext uri="{FF2B5EF4-FFF2-40B4-BE49-F238E27FC236}">
              <a16:creationId xmlns:a16="http://schemas.microsoft.com/office/drawing/2014/main" xmlns="" id="{00000000-0008-0000-0500-0000F6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31" name="Text Box 2">
          <a:extLst>
            <a:ext uri="{FF2B5EF4-FFF2-40B4-BE49-F238E27FC236}">
              <a16:creationId xmlns:a16="http://schemas.microsoft.com/office/drawing/2014/main" xmlns="" id="{00000000-0008-0000-0500-0000F7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32" name="Text Box 3">
          <a:extLst>
            <a:ext uri="{FF2B5EF4-FFF2-40B4-BE49-F238E27FC236}">
              <a16:creationId xmlns:a16="http://schemas.microsoft.com/office/drawing/2014/main" xmlns="" id="{00000000-0008-0000-0500-0000F8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33" name="Text Box 4">
          <a:extLst>
            <a:ext uri="{FF2B5EF4-FFF2-40B4-BE49-F238E27FC236}">
              <a16:creationId xmlns:a16="http://schemas.microsoft.com/office/drawing/2014/main" xmlns="" id="{00000000-0008-0000-0500-0000F9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34" name="Text Box 5">
          <a:extLst>
            <a:ext uri="{FF2B5EF4-FFF2-40B4-BE49-F238E27FC236}">
              <a16:creationId xmlns:a16="http://schemas.microsoft.com/office/drawing/2014/main" xmlns="" id="{00000000-0008-0000-0500-0000FA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35" name="Text Box 2">
          <a:extLst>
            <a:ext uri="{FF2B5EF4-FFF2-40B4-BE49-F238E27FC236}">
              <a16:creationId xmlns:a16="http://schemas.microsoft.com/office/drawing/2014/main" xmlns="" id="{00000000-0008-0000-0500-0000FB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36" name="Text Box 3">
          <a:extLst>
            <a:ext uri="{FF2B5EF4-FFF2-40B4-BE49-F238E27FC236}">
              <a16:creationId xmlns:a16="http://schemas.microsoft.com/office/drawing/2014/main" xmlns="" id="{00000000-0008-0000-0500-0000FC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37" name="Text Box 4">
          <a:extLst>
            <a:ext uri="{FF2B5EF4-FFF2-40B4-BE49-F238E27FC236}">
              <a16:creationId xmlns:a16="http://schemas.microsoft.com/office/drawing/2014/main" xmlns="" id="{00000000-0008-0000-0500-0000FD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38" name="Text Box 5">
          <a:extLst>
            <a:ext uri="{FF2B5EF4-FFF2-40B4-BE49-F238E27FC236}">
              <a16:creationId xmlns:a16="http://schemas.microsoft.com/office/drawing/2014/main" xmlns="" id="{00000000-0008-0000-0500-0000FE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39" name="Text Box 2">
          <a:extLst>
            <a:ext uri="{FF2B5EF4-FFF2-40B4-BE49-F238E27FC236}">
              <a16:creationId xmlns:a16="http://schemas.microsoft.com/office/drawing/2014/main" xmlns="" id="{00000000-0008-0000-0500-0000FF0E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40" name="Text Box 3">
          <a:extLst>
            <a:ext uri="{FF2B5EF4-FFF2-40B4-BE49-F238E27FC236}">
              <a16:creationId xmlns:a16="http://schemas.microsoft.com/office/drawing/2014/main" xmlns="" id="{00000000-0008-0000-0500-0000000F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41" name="Text Box 4">
          <a:extLst>
            <a:ext uri="{FF2B5EF4-FFF2-40B4-BE49-F238E27FC236}">
              <a16:creationId xmlns:a16="http://schemas.microsoft.com/office/drawing/2014/main" xmlns="" id="{00000000-0008-0000-0500-0000010F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42" name="Text Box 5">
          <a:extLst>
            <a:ext uri="{FF2B5EF4-FFF2-40B4-BE49-F238E27FC236}">
              <a16:creationId xmlns:a16="http://schemas.microsoft.com/office/drawing/2014/main" xmlns="" id="{00000000-0008-0000-0500-0000020F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43" name="Text Box 2">
          <a:extLst>
            <a:ext uri="{FF2B5EF4-FFF2-40B4-BE49-F238E27FC236}">
              <a16:creationId xmlns:a16="http://schemas.microsoft.com/office/drawing/2014/main" xmlns="" id="{00000000-0008-0000-0500-0000030F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44" name="Text Box 3">
          <a:extLst>
            <a:ext uri="{FF2B5EF4-FFF2-40B4-BE49-F238E27FC236}">
              <a16:creationId xmlns:a16="http://schemas.microsoft.com/office/drawing/2014/main" xmlns="" id="{00000000-0008-0000-0500-0000040F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45" name="Text Box 4">
          <a:extLst>
            <a:ext uri="{FF2B5EF4-FFF2-40B4-BE49-F238E27FC236}">
              <a16:creationId xmlns:a16="http://schemas.microsoft.com/office/drawing/2014/main" xmlns="" id="{00000000-0008-0000-0500-0000050F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46" name="Text Box 5">
          <a:extLst>
            <a:ext uri="{FF2B5EF4-FFF2-40B4-BE49-F238E27FC236}">
              <a16:creationId xmlns:a16="http://schemas.microsoft.com/office/drawing/2014/main" xmlns="" id="{00000000-0008-0000-0500-0000060F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47" name="Text Box 2">
          <a:extLst>
            <a:ext uri="{FF2B5EF4-FFF2-40B4-BE49-F238E27FC236}">
              <a16:creationId xmlns:a16="http://schemas.microsoft.com/office/drawing/2014/main" xmlns="" id="{00000000-0008-0000-0500-0000070F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48" name="Text Box 3">
          <a:extLst>
            <a:ext uri="{FF2B5EF4-FFF2-40B4-BE49-F238E27FC236}">
              <a16:creationId xmlns:a16="http://schemas.microsoft.com/office/drawing/2014/main" xmlns="" id="{00000000-0008-0000-0500-0000080F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49" name="Text Box 4">
          <a:extLst>
            <a:ext uri="{FF2B5EF4-FFF2-40B4-BE49-F238E27FC236}">
              <a16:creationId xmlns:a16="http://schemas.microsoft.com/office/drawing/2014/main" xmlns="" id="{00000000-0008-0000-0500-0000090F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76200</xdr:colOff>
      <xdr:row>90</xdr:row>
      <xdr:rowOff>9525</xdr:rowOff>
    </xdr:to>
    <xdr:sp macro="" textlink="">
      <xdr:nvSpPr>
        <xdr:cNvPr id="3850" name="Text Box 5">
          <a:extLst>
            <a:ext uri="{FF2B5EF4-FFF2-40B4-BE49-F238E27FC236}">
              <a16:creationId xmlns:a16="http://schemas.microsoft.com/office/drawing/2014/main" xmlns="" id="{00000000-0008-0000-0500-00000A0F0000}"/>
            </a:ext>
          </a:extLst>
        </xdr:cNvPr>
        <xdr:cNvSpPr txBox="1">
          <a:spLocks noChangeArrowheads="1"/>
        </xdr:cNvSpPr>
      </xdr:nvSpPr>
      <xdr:spPr bwMode="auto">
        <a:xfrm>
          <a:off x="371475" y="1804987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51" name="Text Box 22">
          <a:extLst>
            <a:ext uri="{FF2B5EF4-FFF2-40B4-BE49-F238E27FC236}">
              <a16:creationId xmlns:a16="http://schemas.microsoft.com/office/drawing/2014/main" xmlns="" id="{00000000-0008-0000-0500-00000B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52" name="Text Box 23">
          <a:extLst>
            <a:ext uri="{FF2B5EF4-FFF2-40B4-BE49-F238E27FC236}">
              <a16:creationId xmlns:a16="http://schemas.microsoft.com/office/drawing/2014/main" xmlns="" id="{00000000-0008-0000-0500-00000C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53" name="Text Box 24">
          <a:extLst>
            <a:ext uri="{FF2B5EF4-FFF2-40B4-BE49-F238E27FC236}">
              <a16:creationId xmlns:a16="http://schemas.microsoft.com/office/drawing/2014/main" xmlns="" id="{00000000-0008-0000-0500-00000D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54" name="Text Box 25">
          <a:extLst>
            <a:ext uri="{FF2B5EF4-FFF2-40B4-BE49-F238E27FC236}">
              <a16:creationId xmlns:a16="http://schemas.microsoft.com/office/drawing/2014/main" xmlns="" id="{00000000-0008-0000-0500-00000E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55" name="Text Box 26">
          <a:extLst>
            <a:ext uri="{FF2B5EF4-FFF2-40B4-BE49-F238E27FC236}">
              <a16:creationId xmlns:a16="http://schemas.microsoft.com/office/drawing/2014/main" xmlns="" id="{00000000-0008-0000-0500-00000F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56" name="Text Box 27">
          <a:extLst>
            <a:ext uri="{FF2B5EF4-FFF2-40B4-BE49-F238E27FC236}">
              <a16:creationId xmlns:a16="http://schemas.microsoft.com/office/drawing/2014/main" xmlns="" id="{00000000-0008-0000-0500-000010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57" name="Text Box 28">
          <a:extLst>
            <a:ext uri="{FF2B5EF4-FFF2-40B4-BE49-F238E27FC236}">
              <a16:creationId xmlns:a16="http://schemas.microsoft.com/office/drawing/2014/main" xmlns="" id="{00000000-0008-0000-0500-000011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58" name="Text Box 29">
          <a:extLst>
            <a:ext uri="{FF2B5EF4-FFF2-40B4-BE49-F238E27FC236}">
              <a16:creationId xmlns:a16="http://schemas.microsoft.com/office/drawing/2014/main" xmlns="" id="{00000000-0008-0000-0500-000012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59" name="Text Box 14">
          <a:extLst>
            <a:ext uri="{FF2B5EF4-FFF2-40B4-BE49-F238E27FC236}">
              <a16:creationId xmlns:a16="http://schemas.microsoft.com/office/drawing/2014/main" xmlns="" id="{00000000-0008-0000-0500-000013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60" name="Text Box 15">
          <a:extLst>
            <a:ext uri="{FF2B5EF4-FFF2-40B4-BE49-F238E27FC236}">
              <a16:creationId xmlns:a16="http://schemas.microsoft.com/office/drawing/2014/main" xmlns="" id="{00000000-0008-0000-0500-000014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61" name="Text Box 16">
          <a:extLst>
            <a:ext uri="{FF2B5EF4-FFF2-40B4-BE49-F238E27FC236}">
              <a16:creationId xmlns:a16="http://schemas.microsoft.com/office/drawing/2014/main" xmlns="" id="{00000000-0008-0000-0500-000015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62" name="Text Box 17">
          <a:extLst>
            <a:ext uri="{FF2B5EF4-FFF2-40B4-BE49-F238E27FC236}">
              <a16:creationId xmlns:a16="http://schemas.microsoft.com/office/drawing/2014/main" xmlns="" id="{00000000-0008-0000-0500-000016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63" name="Text Box 18">
          <a:extLst>
            <a:ext uri="{FF2B5EF4-FFF2-40B4-BE49-F238E27FC236}">
              <a16:creationId xmlns:a16="http://schemas.microsoft.com/office/drawing/2014/main" xmlns="" id="{00000000-0008-0000-0500-000017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64" name="Text Box 19">
          <a:extLst>
            <a:ext uri="{FF2B5EF4-FFF2-40B4-BE49-F238E27FC236}">
              <a16:creationId xmlns:a16="http://schemas.microsoft.com/office/drawing/2014/main" xmlns="" id="{00000000-0008-0000-0500-000018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65" name="Text Box 20">
          <a:extLst>
            <a:ext uri="{FF2B5EF4-FFF2-40B4-BE49-F238E27FC236}">
              <a16:creationId xmlns:a16="http://schemas.microsoft.com/office/drawing/2014/main" xmlns="" id="{00000000-0008-0000-0500-000019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66" name="Text Box 21">
          <a:extLst>
            <a:ext uri="{FF2B5EF4-FFF2-40B4-BE49-F238E27FC236}">
              <a16:creationId xmlns:a16="http://schemas.microsoft.com/office/drawing/2014/main" xmlns="" id="{00000000-0008-0000-0500-00001A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67" name="Text Box 14">
          <a:extLst>
            <a:ext uri="{FF2B5EF4-FFF2-40B4-BE49-F238E27FC236}">
              <a16:creationId xmlns:a16="http://schemas.microsoft.com/office/drawing/2014/main" xmlns="" id="{00000000-0008-0000-0500-00001B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68" name="Text Box 15">
          <a:extLst>
            <a:ext uri="{FF2B5EF4-FFF2-40B4-BE49-F238E27FC236}">
              <a16:creationId xmlns:a16="http://schemas.microsoft.com/office/drawing/2014/main" xmlns="" id="{00000000-0008-0000-0500-00001C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69" name="Text Box 16">
          <a:extLst>
            <a:ext uri="{FF2B5EF4-FFF2-40B4-BE49-F238E27FC236}">
              <a16:creationId xmlns:a16="http://schemas.microsoft.com/office/drawing/2014/main" xmlns="" id="{00000000-0008-0000-0500-00001D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70" name="Text Box 17">
          <a:extLst>
            <a:ext uri="{FF2B5EF4-FFF2-40B4-BE49-F238E27FC236}">
              <a16:creationId xmlns:a16="http://schemas.microsoft.com/office/drawing/2014/main" xmlns="" id="{00000000-0008-0000-0500-00001E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71" name="Text Box 18">
          <a:extLst>
            <a:ext uri="{FF2B5EF4-FFF2-40B4-BE49-F238E27FC236}">
              <a16:creationId xmlns:a16="http://schemas.microsoft.com/office/drawing/2014/main" xmlns="" id="{00000000-0008-0000-0500-00001F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72" name="Text Box 19">
          <a:extLst>
            <a:ext uri="{FF2B5EF4-FFF2-40B4-BE49-F238E27FC236}">
              <a16:creationId xmlns:a16="http://schemas.microsoft.com/office/drawing/2014/main" xmlns="" id="{00000000-0008-0000-0500-000020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73" name="Text Box 20">
          <a:extLst>
            <a:ext uri="{FF2B5EF4-FFF2-40B4-BE49-F238E27FC236}">
              <a16:creationId xmlns:a16="http://schemas.microsoft.com/office/drawing/2014/main" xmlns="" id="{00000000-0008-0000-0500-000021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74" name="Text Box 21">
          <a:extLst>
            <a:ext uri="{FF2B5EF4-FFF2-40B4-BE49-F238E27FC236}">
              <a16:creationId xmlns:a16="http://schemas.microsoft.com/office/drawing/2014/main" xmlns="" id="{00000000-0008-0000-0500-000022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75" name="Text Box 22">
          <a:extLst>
            <a:ext uri="{FF2B5EF4-FFF2-40B4-BE49-F238E27FC236}">
              <a16:creationId xmlns:a16="http://schemas.microsoft.com/office/drawing/2014/main" xmlns="" id="{00000000-0008-0000-0500-000023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76" name="Text Box 23">
          <a:extLst>
            <a:ext uri="{FF2B5EF4-FFF2-40B4-BE49-F238E27FC236}">
              <a16:creationId xmlns:a16="http://schemas.microsoft.com/office/drawing/2014/main" xmlns="" id="{00000000-0008-0000-0500-000024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77" name="Text Box 24">
          <a:extLst>
            <a:ext uri="{FF2B5EF4-FFF2-40B4-BE49-F238E27FC236}">
              <a16:creationId xmlns:a16="http://schemas.microsoft.com/office/drawing/2014/main" xmlns="" id="{00000000-0008-0000-0500-000025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78" name="Text Box 25">
          <a:extLst>
            <a:ext uri="{FF2B5EF4-FFF2-40B4-BE49-F238E27FC236}">
              <a16:creationId xmlns:a16="http://schemas.microsoft.com/office/drawing/2014/main" xmlns="" id="{00000000-0008-0000-0500-000026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79" name="Text Box 26">
          <a:extLst>
            <a:ext uri="{FF2B5EF4-FFF2-40B4-BE49-F238E27FC236}">
              <a16:creationId xmlns:a16="http://schemas.microsoft.com/office/drawing/2014/main" xmlns="" id="{00000000-0008-0000-0500-000027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80" name="Text Box 27">
          <a:extLst>
            <a:ext uri="{FF2B5EF4-FFF2-40B4-BE49-F238E27FC236}">
              <a16:creationId xmlns:a16="http://schemas.microsoft.com/office/drawing/2014/main" xmlns="" id="{00000000-0008-0000-0500-000028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81" name="Text Box 28">
          <a:extLst>
            <a:ext uri="{FF2B5EF4-FFF2-40B4-BE49-F238E27FC236}">
              <a16:creationId xmlns:a16="http://schemas.microsoft.com/office/drawing/2014/main" xmlns="" id="{00000000-0008-0000-0500-000029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82" name="Text Box 29">
          <a:extLst>
            <a:ext uri="{FF2B5EF4-FFF2-40B4-BE49-F238E27FC236}">
              <a16:creationId xmlns:a16="http://schemas.microsoft.com/office/drawing/2014/main" xmlns="" id="{00000000-0008-0000-0500-00002A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83" name="Text Box 14">
          <a:extLst>
            <a:ext uri="{FF2B5EF4-FFF2-40B4-BE49-F238E27FC236}">
              <a16:creationId xmlns:a16="http://schemas.microsoft.com/office/drawing/2014/main" xmlns="" id="{00000000-0008-0000-0500-00002B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84" name="Text Box 15">
          <a:extLst>
            <a:ext uri="{FF2B5EF4-FFF2-40B4-BE49-F238E27FC236}">
              <a16:creationId xmlns:a16="http://schemas.microsoft.com/office/drawing/2014/main" xmlns="" id="{00000000-0008-0000-0500-00002C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85" name="Text Box 16">
          <a:extLst>
            <a:ext uri="{FF2B5EF4-FFF2-40B4-BE49-F238E27FC236}">
              <a16:creationId xmlns:a16="http://schemas.microsoft.com/office/drawing/2014/main" xmlns="" id="{00000000-0008-0000-0500-00002D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86" name="Text Box 17">
          <a:extLst>
            <a:ext uri="{FF2B5EF4-FFF2-40B4-BE49-F238E27FC236}">
              <a16:creationId xmlns:a16="http://schemas.microsoft.com/office/drawing/2014/main" xmlns="" id="{00000000-0008-0000-0500-00002E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87" name="Text Box 18">
          <a:extLst>
            <a:ext uri="{FF2B5EF4-FFF2-40B4-BE49-F238E27FC236}">
              <a16:creationId xmlns:a16="http://schemas.microsoft.com/office/drawing/2014/main" xmlns="" id="{00000000-0008-0000-0500-00002F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88" name="Text Box 19">
          <a:extLst>
            <a:ext uri="{FF2B5EF4-FFF2-40B4-BE49-F238E27FC236}">
              <a16:creationId xmlns:a16="http://schemas.microsoft.com/office/drawing/2014/main" xmlns="" id="{00000000-0008-0000-0500-000030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89" name="Text Box 20">
          <a:extLst>
            <a:ext uri="{FF2B5EF4-FFF2-40B4-BE49-F238E27FC236}">
              <a16:creationId xmlns:a16="http://schemas.microsoft.com/office/drawing/2014/main" xmlns="" id="{00000000-0008-0000-0500-000031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90" name="Text Box 21">
          <a:extLst>
            <a:ext uri="{FF2B5EF4-FFF2-40B4-BE49-F238E27FC236}">
              <a16:creationId xmlns:a16="http://schemas.microsoft.com/office/drawing/2014/main" xmlns="" id="{00000000-0008-0000-0500-000032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91" name="Text Box 14">
          <a:extLst>
            <a:ext uri="{FF2B5EF4-FFF2-40B4-BE49-F238E27FC236}">
              <a16:creationId xmlns:a16="http://schemas.microsoft.com/office/drawing/2014/main" xmlns="" id="{00000000-0008-0000-0500-000033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92" name="Text Box 15">
          <a:extLst>
            <a:ext uri="{FF2B5EF4-FFF2-40B4-BE49-F238E27FC236}">
              <a16:creationId xmlns:a16="http://schemas.microsoft.com/office/drawing/2014/main" xmlns="" id="{00000000-0008-0000-0500-000034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93" name="Text Box 16">
          <a:extLst>
            <a:ext uri="{FF2B5EF4-FFF2-40B4-BE49-F238E27FC236}">
              <a16:creationId xmlns:a16="http://schemas.microsoft.com/office/drawing/2014/main" xmlns="" id="{00000000-0008-0000-0500-000035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94" name="Text Box 17">
          <a:extLst>
            <a:ext uri="{FF2B5EF4-FFF2-40B4-BE49-F238E27FC236}">
              <a16:creationId xmlns:a16="http://schemas.microsoft.com/office/drawing/2014/main" xmlns="" id="{00000000-0008-0000-0500-000036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95" name="Text Box 18">
          <a:extLst>
            <a:ext uri="{FF2B5EF4-FFF2-40B4-BE49-F238E27FC236}">
              <a16:creationId xmlns:a16="http://schemas.microsoft.com/office/drawing/2014/main" xmlns="" id="{00000000-0008-0000-0500-000037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96" name="Text Box 19">
          <a:extLst>
            <a:ext uri="{FF2B5EF4-FFF2-40B4-BE49-F238E27FC236}">
              <a16:creationId xmlns:a16="http://schemas.microsoft.com/office/drawing/2014/main" xmlns="" id="{00000000-0008-0000-0500-000038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97" name="Text Box 20">
          <a:extLst>
            <a:ext uri="{FF2B5EF4-FFF2-40B4-BE49-F238E27FC236}">
              <a16:creationId xmlns:a16="http://schemas.microsoft.com/office/drawing/2014/main" xmlns="" id="{00000000-0008-0000-0500-000039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98" name="Text Box 21">
          <a:extLst>
            <a:ext uri="{FF2B5EF4-FFF2-40B4-BE49-F238E27FC236}">
              <a16:creationId xmlns:a16="http://schemas.microsoft.com/office/drawing/2014/main" xmlns="" id="{00000000-0008-0000-0500-00003A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899" name="Text Box 22">
          <a:extLst>
            <a:ext uri="{FF2B5EF4-FFF2-40B4-BE49-F238E27FC236}">
              <a16:creationId xmlns:a16="http://schemas.microsoft.com/office/drawing/2014/main" xmlns="" id="{00000000-0008-0000-0500-00003B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00" name="Text Box 23">
          <a:extLst>
            <a:ext uri="{FF2B5EF4-FFF2-40B4-BE49-F238E27FC236}">
              <a16:creationId xmlns:a16="http://schemas.microsoft.com/office/drawing/2014/main" xmlns="" id="{00000000-0008-0000-0500-00003C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01" name="Text Box 24">
          <a:extLst>
            <a:ext uri="{FF2B5EF4-FFF2-40B4-BE49-F238E27FC236}">
              <a16:creationId xmlns:a16="http://schemas.microsoft.com/office/drawing/2014/main" xmlns="" id="{00000000-0008-0000-0500-00003D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02" name="Text Box 25">
          <a:extLst>
            <a:ext uri="{FF2B5EF4-FFF2-40B4-BE49-F238E27FC236}">
              <a16:creationId xmlns:a16="http://schemas.microsoft.com/office/drawing/2014/main" xmlns="" id="{00000000-0008-0000-0500-00003E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03" name="Text Box 26">
          <a:extLst>
            <a:ext uri="{FF2B5EF4-FFF2-40B4-BE49-F238E27FC236}">
              <a16:creationId xmlns:a16="http://schemas.microsoft.com/office/drawing/2014/main" xmlns="" id="{00000000-0008-0000-0500-00003F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04" name="Text Box 27">
          <a:extLst>
            <a:ext uri="{FF2B5EF4-FFF2-40B4-BE49-F238E27FC236}">
              <a16:creationId xmlns:a16="http://schemas.microsoft.com/office/drawing/2014/main" xmlns="" id="{00000000-0008-0000-0500-000040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05" name="Text Box 28">
          <a:extLst>
            <a:ext uri="{FF2B5EF4-FFF2-40B4-BE49-F238E27FC236}">
              <a16:creationId xmlns:a16="http://schemas.microsoft.com/office/drawing/2014/main" xmlns="" id="{00000000-0008-0000-0500-000041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06" name="Text Box 29">
          <a:extLst>
            <a:ext uri="{FF2B5EF4-FFF2-40B4-BE49-F238E27FC236}">
              <a16:creationId xmlns:a16="http://schemas.microsoft.com/office/drawing/2014/main" xmlns="" id="{00000000-0008-0000-0500-000042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07" name="Text Box 14">
          <a:extLst>
            <a:ext uri="{FF2B5EF4-FFF2-40B4-BE49-F238E27FC236}">
              <a16:creationId xmlns:a16="http://schemas.microsoft.com/office/drawing/2014/main" xmlns="" id="{00000000-0008-0000-0500-000043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08" name="Text Box 15">
          <a:extLst>
            <a:ext uri="{FF2B5EF4-FFF2-40B4-BE49-F238E27FC236}">
              <a16:creationId xmlns:a16="http://schemas.microsoft.com/office/drawing/2014/main" xmlns="" id="{00000000-0008-0000-0500-000044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09" name="Text Box 16">
          <a:extLst>
            <a:ext uri="{FF2B5EF4-FFF2-40B4-BE49-F238E27FC236}">
              <a16:creationId xmlns:a16="http://schemas.microsoft.com/office/drawing/2014/main" xmlns="" id="{00000000-0008-0000-0500-000045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10" name="Text Box 17">
          <a:extLst>
            <a:ext uri="{FF2B5EF4-FFF2-40B4-BE49-F238E27FC236}">
              <a16:creationId xmlns:a16="http://schemas.microsoft.com/office/drawing/2014/main" xmlns="" id="{00000000-0008-0000-0500-000046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11" name="Text Box 18">
          <a:extLst>
            <a:ext uri="{FF2B5EF4-FFF2-40B4-BE49-F238E27FC236}">
              <a16:creationId xmlns:a16="http://schemas.microsoft.com/office/drawing/2014/main" xmlns="" id="{00000000-0008-0000-0500-000047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12" name="Text Box 19">
          <a:extLst>
            <a:ext uri="{FF2B5EF4-FFF2-40B4-BE49-F238E27FC236}">
              <a16:creationId xmlns:a16="http://schemas.microsoft.com/office/drawing/2014/main" xmlns="" id="{00000000-0008-0000-0500-000048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13" name="Text Box 20">
          <a:extLst>
            <a:ext uri="{FF2B5EF4-FFF2-40B4-BE49-F238E27FC236}">
              <a16:creationId xmlns:a16="http://schemas.microsoft.com/office/drawing/2014/main" xmlns="" id="{00000000-0008-0000-0500-000049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14" name="Text Box 21">
          <a:extLst>
            <a:ext uri="{FF2B5EF4-FFF2-40B4-BE49-F238E27FC236}">
              <a16:creationId xmlns:a16="http://schemas.microsoft.com/office/drawing/2014/main" xmlns="" id="{00000000-0008-0000-0500-00004A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15" name="Text Box 14">
          <a:extLst>
            <a:ext uri="{FF2B5EF4-FFF2-40B4-BE49-F238E27FC236}">
              <a16:creationId xmlns:a16="http://schemas.microsoft.com/office/drawing/2014/main" xmlns="" id="{00000000-0008-0000-0500-00004B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16" name="Text Box 15">
          <a:extLst>
            <a:ext uri="{FF2B5EF4-FFF2-40B4-BE49-F238E27FC236}">
              <a16:creationId xmlns:a16="http://schemas.microsoft.com/office/drawing/2014/main" xmlns="" id="{00000000-0008-0000-0500-00004C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17" name="Text Box 16">
          <a:extLst>
            <a:ext uri="{FF2B5EF4-FFF2-40B4-BE49-F238E27FC236}">
              <a16:creationId xmlns:a16="http://schemas.microsoft.com/office/drawing/2014/main" xmlns="" id="{00000000-0008-0000-0500-00004D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18" name="Text Box 17">
          <a:extLst>
            <a:ext uri="{FF2B5EF4-FFF2-40B4-BE49-F238E27FC236}">
              <a16:creationId xmlns:a16="http://schemas.microsoft.com/office/drawing/2014/main" xmlns="" id="{00000000-0008-0000-0500-00004E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19" name="Text Box 18">
          <a:extLst>
            <a:ext uri="{FF2B5EF4-FFF2-40B4-BE49-F238E27FC236}">
              <a16:creationId xmlns:a16="http://schemas.microsoft.com/office/drawing/2014/main" xmlns="" id="{00000000-0008-0000-0500-00004F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20" name="Text Box 19">
          <a:extLst>
            <a:ext uri="{FF2B5EF4-FFF2-40B4-BE49-F238E27FC236}">
              <a16:creationId xmlns:a16="http://schemas.microsoft.com/office/drawing/2014/main" xmlns="" id="{00000000-0008-0000-0500-000050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21" name="Text Box 20">
          <a:extLst>
            <a:ext uri="{FF2B5EF4-FFF2-40B4-BE49-F238E27FC236}">
              <a16:creationId xmlns:a16="http://schemas.microsoft.com/office/drawing/2014/main" xmlns="" id="{00000000-0008-0000-0500-000051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22" name="Text Box 21">
          <a:extLst>
            <a:ext uri="{FF2B5EF4-FFF2-40B4-BE49-F238E27FC236}">
              <a16:creationId xmlns:a16="http://schemas.microsoft.com/office/drawing/2014/main" xmlns="" id="{00000000-0008-0000-0500-000052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23" name="Text Box 22">
          <a:extLst>
            <a:ext uri="{FF2B5EF4-FFF2-40B4-BE49-F238E27FC236}">
              <a16:creationId xmlns:a16="http://schemas.microsoft.com/office/drawing/2014/main" xmlns="" id="{00000000-0008-0000-0500-000053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24" name="Text Box 23">
          <a:extLst>
            <a:ext uri="{FF2B5EF4-FFF2-40B4-BE49-F238E27FC236}">
              <a16:creationId xmlns:a16="http://schemas.microsoft.com/office/drawing/2014/main" xmlns="" id="{00000000-0008-0000-0500-000054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25" name="Text Box 24">
          <a:extLst>
            <a:ext uri="{FF2B5EF4-FFF2-40B4-BE49-F238E27FC236}">
              <a16:creationId xmlns:a16="http://schemas.microsoft.com/office/drawing/2014/main" xmlns="" id="{00000000-0008-0000-0500-000055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26" name="Text Box 25">
          <a:extLst>
            <a:ext uri="{FF2B5EF4-FFF2-40B4-BE49-F238E27FC236}">
              <a16:creationId xmlns:a16="http://schemas.microsoft.com/office/drawing/2014/main" xmlns="" id="{00000000-0008-0000-0500-000056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27" name="Text Box 26">
          <a:extLst>
            <a:ext uri="{FF2B5EF4-FFF2-40B4-BE49-F238E27FC236}">
              <a16:creationId xmlns:a16="http://schemas.microsoft.com/office/drawing/2014/main" xmlns="" id="{00000000-0008-0000-0500-000057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28" name="Text Box 27">
          <a:extLst>
            <a:ext uri="{FF2B5EF4-FFF2-40B4-BE49-F238E27FC236}">
              <a16:creationId xmlns:a16="http://schemas.microsoft.com/office/drawing/2014/main" xmlns="" id="{00000000-0008-0000-0500-000058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29" name="Text Box 28">
          <a:extLst>
            <a:ext uri="{FF2B5EF4-FFF2-40B4-BE49-F238E27FC236}">
              <a16:creationId xmlns:a16="http://schemas.microsoft.com/office/drawing/2014/main" xmlns="" id="{00000000-0008-0000-0500-000059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30" name="Text Box 29">
          <a:extLst>
            <a:ext uri="{FF2B5EF4-FFF2-40B4-BE49-F238E27FC236}">
              <a16:creationId xmlns:a16="http://schemas.microsoft.com/office/drawing/2014/main" xmlns="" id="{00000000-0008-0000-0500-00005A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31" name="Text Box 14">
          <a:extLst>
            <a:ext uri="{FF2B5EF4-FFF2-40B4-BE49-F238E27FC236}">
              <a16:creationId xmlns:a16="http://schemas.microsoft.com/office/drawing/2014/main" xmlns="" id="{00000000-0008-0000-0500-00005B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32" name="Text Box 15">
          <a:extLst>
            <a:ext uri="{FF2B5EF4-FFF2-40B4-BE49-F238E27FC236}">
              <a16:creationId xmlns:a16="http://schemas.microsoft.com/office/drawing/2014/main" xmlns="" id="{00000000-0008-0000-0500-00005C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33" name="Text Box 16">
          <a:extLst>
            <a:ext uri="{FF2B5EF4-FFF2-40B4-BE49-F238E27FC236}">
              <a16:creationId xmlns:a16="http://schemas.microsoft.com/office/drawing/2014/main" xmlns="" id="{00000000-0008-0000-0500-00005D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34" name="Text Box 17">
          <a:extLst>
            <a:ext uri="{FF2B5EF4-FFF2-40B4-BE49-F238E27FC236}">
              <a16:creationId xmlns:a16="http://schemas.microsoft.com/office/drawing/2014/main" xmlns="" id="{00000000-0008-0000-0500-00005E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35" name="Text Box 18">
          <a:extLst>
            <a:ext uri="{FF2B5EF4-FFF2-40B4-BE49-F238E27FC236}">
              <a16:creationId xmlns:a16="http://schemas.microsoft.com/office/drawing/2014/main" xmlns="" id="{00000000-0008-0000-0500-00005F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36" name="Text Box 19">
          <a:extLst>
            <a:ext uri="{FF2B5EF4-FFF2-40B4-BE49-F238E27FC236}">
              <a16:creationId xmlns:a16="http://schemas.microsoft.com/office/drawing/2014/main" xmlns="" id="{00000000-0008-0000-0500-000060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37" name="Text Box 20">
          <a:extLst>
            <a:ext uri="{FF2B5EF4-FFF2-40B4-BE49-F238E27FC236}">
              <a16:creationId xmlns:a16="http://schemas.microsoft.com/office/drawing/2014/main" xmlns="" id="{00000000-0008-0000-0500-000061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38" name="Text Box 21">
          <a:extLst>
            <a:ext uri="{FF2B5EF4-FFF2-40B4-BE49-F238E27FC236}">
              <a16:creationId xmlns:a16="http://schemas.microsoft.com/office/drawing/2014/main" xmlns="" id="{00000000-0008-0000-0500-000062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39" name="Text Box 14">
          <a:extLst>
            <a:ext uri="{FF2B5EF4-FFF2-40B4-BE49-F238E27FC236}">
              <a16:creationId xmlns:a16="http://schemas.microsoft.com/office/drawing/2014/main" xmlns="" id="{00000000-0008-0000-0500-000063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40" name="Text Box 15">
          <a:extLst>
            <a:ext uri="{FF2B5EF4-FFF2-40B4-BE49-F238E27FC236}">
              <a16:creationId xmlns:a16="http://schemas.microsoft.com/office/drawing/2014/main" xmlns="" id="{00000000-0008-0000-0500-000064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41" name="Text Box 16">
          <a:extLst>
            <a:ext uri="{FF2B5EF4-FFF2-40B4-BE49-F238E27FC236}">
              <a16:creationId xmlns:a16="http://schemas.microsoft.com/office/drawing/2014/main" xmlns="" id="{00000000-0008-0000-0500-000065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42" name="Text Box 17">
          <a:extLst>
            <a:ext uri="{FF2B5EF4-FFF2-40B4-BE49-F238E27FC236}">
              <a16:creationId xmlns:a16="http://schemas.microsoft.com/office/drawing/2014/main" xmlns="" id="{00000000-0008-0000-0500-000066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43" name="Text Box 18">
          <a:extLst>
            <a:ext uri="{FF2B5EF4-FFF2-40B4-BE49-F238E27FC236}">
              <a16:creationId xmlns:a16="http://schemas.microsoft.com/office/drawing/2014/main" xmlns="" id="{00000000-0008-0000-0500-000067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44" name="Text Box 19">
          <a:extLst>
            <a:ext uri="{FF2B5EF4-FFF2-40B4-BE49-F238E27FC236}">
              <a16:creationId xmlns:a16="http://schemas.microsoft.com/office/drawing/2014/main" xmlns="" id="{00000000-0008-0000-0500-000068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45" name="Text Box 20">
          <a:extLst>
            <a:ext uri="{FF2B5EF4-FFF2-40B4-BE49-F238E27FC236}">
              <a16:creationId xmlns:a16="http://schemas.microsoft.com/office/drawing/2014/main" xmlns="" id="{00000000-0008-0000-0500-000069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46" name="Text Box 21">
          <a:extLst>
            <a:ext uri="{FF2B5EF4-FFF2-40B4-BE49-F238E27FC236}">
              <a16:creationId xmlns:a16="http://schemas.microsoft.com/office/drawing/2014/main" xmlns="" id="{00000000-0008-0000-0500-00006A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47" name="Text Box 22">
          <a:extLst>
            <a:ext uri="{FF2B5EF4-FFF2-40B4-BE49-F238E27FC236}">
              <a16:creationId xmlns:a16="http://schemas.microsoft.com/office/drawing/2014/main" xmlns="" id="{00000000-0008-0000-0500-00006B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48" name="Text Box 23">
          <a:extLst>
            <a:ext uri="{FF2B5EF4-FFF2-40B4-BE49-F238E27FC236}">
              <a16:creationId xmlns:a16="http://schemas.microsoft.com/office/drawing/2014/main" xmlns="" id="{00000000-0008-0000-0500-00006C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49" name="Text Box 24">
          <a:extLst>
            <a:ext uri="{FF2B5EF4-FFF2-40B4-BE49-F238E27FC236}">
              <a16:creationId xmlns:a16="http://schemas.microsoft.com/office/drawing/2014/main" xmlns="" id="{00000000-0008-0000-0500-00006D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50" name="Text Box 25">
          <a:extLst>
            <a:ext uri="{FF2B5EF4-FFF2-40B4-BE49-F238E27FC236}">
              <a16:creationId xmlns:a16="http://schemas.microsoft.com/office/drawing/2014/main" xmlns="" id="{00000000-0008-0000-0500-00006E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51" name="Text Box 26">
          <a:extLst>
            <a:ext uri="{FF2B5EF4-FFF2-40B4-BE49-F238E27FC236}">
              <a16:creationId xmlns:a16="http://schemas.microsoft.com/office/drawing/2014/main" xmlns="" id="{00000000-0008-0000-0500-00006F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52" name="Text Box 27">
          <a:extLst>
            <a:ext uri="{FF2B5EF4-FFF2-40B4-BE49-F238E27FC236}">
              <a16:creationId xmlns:a16="http://schemas.microsoft.com/office/drawing/2014/main" xmlns="" id="{00000000-0008-0000-0500-000070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53" name="Text Box 28">
          <a:extLst>
            <a:ext uri="{FF2B5EF4-FFF2-40B4-BE49-F238E27FC236}">
              <a16:creationId xmlns:a16="http://schemas.microsoft.com/office/drawing/2014/main" xmlns="" id="{00000000-0008-0000-0500-000071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54" name="Text Box 29">
          <a:extLst>
            <a:ext uri="{FF2B5EF4-FFF2-40B4-BE49-F238E27FC236}">
              <a16:creationId xmlns:a16="http://schemas.microsoft.com/office/drawing/2014/main" xmlns="" id="{00000000-0008-0000-0500-000072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55" name="Text Box 14">
          <a:extLst>
            <a:ext uri="{FF2B5EF4-FFF2-40B4-BE49-F238E27FC236}">
              <a16:creationId xmlns:a16="http://schemas.microsoft.com/office/drawing/2014/main" xmlns="" id="{00000000-0008-0000-0500-000073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56" name="Text Box 15">
          <a:extLst>
            <a:ext uri="{FF2B5EF4-FFF2-40B4-BE49-F238E27FC236}">
              <a16:creationId xmlns:a16="http://schemas.microsoft.com/office/drawing/2014/main" xmlns="" id="{00000000-0008-0000-0500-000074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57" name="Text Box 16">
          <a:extLst>
            <a:ext uri="{FF2B5EF4-FFF2-40B4-BE49-F238E27FC236}">
              <a16:creationId xmlns:a16="http://schemas.microsoft.com/office/drawing/2014/main" xmlns="" id="{00000000-0008-0000-0500-000075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58" name="Text Box 17">
          <a:extLst>
            <a:ext uri="{FF2B5EF4-FFF2-40B4-BE49-F238E27FC236}">
              <a16:creationId xmlns:a16="http://schemas.microsoft.com/office/drawing/2014/main" xmlns="" id="{00000000-0008-0000-0500-000076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59" name="Text Box 18">
          <a:extLst>
            <a:ext uri="{FF2B5EF4-FFF2-40B4-BE49-F238E27FC236}">
              <a16:creationId xmlns:a16="http://schemas.microsoft.com/office/drawing/2014/main" xmlns="" id="{00000000-0008-0000-0500-000077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60" name="Text Box 19">
          <a:extLst>
            <a:ext uri="{FF2B5EF4-FFF2-40B4-BE49-F238E27FC236}">
              <a16:creationId xmlns:a16="http://schemas.microsoft.com/office/drawing/2014/main" xmlns="" id="{00000000-0008-0000-0500-000078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61" name="Text Box 20">
          <a:extLst>
            <a:ext uri="{FF2B5EF4-FFF2-40B4-BE49-F238E27FC236}">
              <a16:creationId xmlns:a16="http://schemas.microsoft.com/office/drawing/2014/main" xmlns="" id="{00000000-0008-0000-0500-000079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62" name="Text Box 21">
          <a:extLst>
            <a:ext uri="{FF2B5EF4-FFF2-40B4-BE49-F238E27FC236}">
              <a16:creationId xmlns:a16="http://schemas.microsoft.com/office/drawing/2014/main" xmlns="" id="{00000000-0008-0000-0500-00007A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63" name="Text Box 14">
          <a:extLst>
            <a:ext uri="{FF2B5EF4-FFF2-40B4-BE49-F238E27FC236}">
              <a16:creationId xmlns:a16="http://schemas.microsoft.com/office/drawing/2014/main" xmlns="" id="{00000000-0008-0000-0500-00007B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64" name="Text Box 15">
          <a:extLst>
            <a:ext uri="{FF2B5EF4-FFF2-40B4-BE49-F238E27FC236}">
              <a16:creationId xmlns:a16="http://schemas.microsoft.com/office/drawing/2014/main" xmlns="" id="{00000000-0008-0000-0500-00007C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65" name="Text Box 16">
          <a:extLst>
            <a:ext uri="{FF2B5EF4-FFF2-40B4-BE49-F238E27FC236}">
              <a16:creationId xmlns:a16="http://schemas.microsoft.com/office/drawing/2014/main" xmlns="" id="{00000000-0008-0000-0500-00007D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66" name="Text Box 17">
          <a:extLst>
            <a:ext uri="{FF2B5EF4-FFF2-40B4-BE49-F238E27FC236}">
              <a16:creationId xmlns:a16="http://schemas.microsoft.com/office/drawing/2014/main" xmlns="" id="{00000000-0008-0000-0500-00007E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67" name="Text Box 18">
          <a:extLst>
            <a:ext uri="{FF2B5EF4-FFF2-40B4-BE49-F238E27FC236}">
              <a16:creationId xmlns:a16="http://schemas.microsoft.com/office/drawing/2014/main" xmlns="" id="{00000000-0008-0000-0500-00007F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68" name="Text Box 19">
          <a:extLst>
            <a:ext uri="{FF2B5EF4-FFF2-40B4-BE49-F238E27FC236}">
              <a16:creationId xmlns:a16="http://schemas.microsoft.com/office/drawing/2014/main" xmlns="" id="{00000000-0008-0000-0500-000080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69" name="Text Box 20">
          <a:extLst>
            <a:ext uri="{FF2B5EF4-FFF2-40B4-BE49-F238E27FC236}">
              <a16:creationId xmlns:a16="http://schemas.microsoft.com/office/drawing/2014/main" xmlns="" id="{00000000-0008-0000-0500-000081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70" name="Text Box 21">
          <a:extLst>
            <a:ext uri="{FF2B5EF4-FFF2-40B4-BE49-F238E27FC236}">
              <a16:creationId xmlns:a16="http://schemas.microsoft.com/office/drawing/2014/main" xmlns="" id="{00000000-0008-0000-0500-000082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71" name="Text Box 22">
          <a:extLst>
            <a:ext uri="{FF2B5EF4-FFF2-40B4-BE49-F238E27FC236}">
              <a16:creationId xmlns:a16="http://schemas.microsoft.com/office/drawing/2014/main" xmlns="" id="{00000000-0008-0000-0500-000083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72" name="Text Box 23">
          <a:extLst>
            <a:ext uri="{FF2B5EF4-FFF2-40B4-BE49-F238E27FC236}">
              <a16:creationId xmlns:a16="http://schemas.microsoft.com/office/drawing/2014/main" xmlns="" id="{00000000-0008-0000-0500-000084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73" name="Text Box 24">
          <a:extLst>
            <a:ext uri="{FF2B5EF4-FFF2-40B4-BE49-F238E27FC236}">
              <a16:creationId xmlns:a16="http://schemas.microsoft.com/office/drawing/2014/main" xmlns="" id="{00000000-0008-0000-0500-000085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74" name="Text Box 25">
          <a:extLst>
            <a:ext uri="{FF2B5EF4-FFF2-40B4-BE49-F238E27FC236}">
              <a16:creationId xmlns:a16="http://schemas.microsoft.com/office/drawing/2014/main" xmlns="" id="{00000000-0008-0000-0500-000086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75" name="Text Box 26">
          <a:extLst>
            <a:ext uri="{FF2B5EF4-FFF2-40B4-BE49-F238E27FC236}">
              <a16:creationId xmlns:a16="http://schemas.microsoft.com/office/drawing/2014/main" xmlns="" id="{00000000-0008-0000-0500-000087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76" name="Text Box 27">
          <a:extLst>
            <a:ext uri="{FF2B5EF4-FFF2-40B4-BE49-F238E27FC236}">
              <a16:creationId xmlns:a16="http://schemas.microsoft.com/office/drawing/2014/main" xmlns="" id="{00000000-0008-0000-0500-000088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77" name="Text Box 28">
          <a:extLst>
            <a:ext uri="{FF2B5EF4-FFF2-40B4-BE49-F238E27FC236}">
              <a16:creationId xmlns:a16="http://schemas.microsoft.com/office/drawing/2014/main" xmlns="" id="{00000000-0008-0000-0500-000089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78" name="Text Box 29">
          <a:extLst>
            <a:ext uri="{FF2B5EF4-FFF2-40B4-BE49-F238E27FC236}">
              <a16:creationId xmlns:a16="http://schemas.microsoft.com/office/drawing/2014/main" xmlns="" id="{00000000-0008-0000-0500-00008A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79" name="Text Box 14">
          <a:extLst>
            <a:ext uri="{FF2B5EF4-FFF2-40B4-BE49-F238E27FC236}">
              <a16:creationId xmlns:a16="http://schemas.microsoft.com/office/drawing/2014/main" xmlns="" id="{00000000-0008-0000-0500-00008B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80" name="Text Box 15">
          <a:extLst>
            <a:ext uri="{FF2B5EF4-FFF2-40B4-BE49-F238E27FC236}">
              <a16:creationId xmlns:a16="http://schemas.microsoft.com/office/drawing/2014/main" xmlns="" id="{00000000-0008-0000-0500-00008C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81" name="Text Box 16">
          <a:extLst>
            <a:ext uri="{FF2B5EF4-FFF2-40B4-BE49-F238E27FC236}">
              <a16:creationId xmlns:a16="http://schemas.microsoft.com/office/drawing/2014/main" xmlns="" id="{00000000-0008-0000-0500-00008D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82" name="Text Box 17">
          <a:extLst>
            <a:ext uri="{FF2B5EF4-FFF2-40B4-BE49-F238E27FC236}">
              <a16:creationId xmlns:a16="http://schemas.microsoft.com/office/drawing/2014/main" xmlns="" id="{00000000-0008-0000-0500-00008E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83" name="Text Box 18">
          <a:extLst>
            <a:ext uri="{FF2B5EF4-FFF2-40B4-BE49-F238E27FC236}">
              <a16:creationId xmlns:a16="http://schemas.microsoft.com/office/drawing/2014/main" xmlns="" id="{00000000-0008-0000-0500-00008F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84" name="Text Box 19">
          <a:extLst>
            <a:ext uri="{FF2B5EF4-FFF2-40B4-BE49-F238E27FC236}">
              <a16:creationId xmlns:a16="http://schemas.microsoft.com/office/drawing/2014/main" xmlns="" id="{00000000-0008-0000-0500-000090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85" name="Text Box 20">
          <a:extLst>
            <a:ext uri="{FF2B5EF4-FFF2-40B4-BE49-F238E27FC236}">
              <a16:creationId xmlns:a16="http://schemas.microsoft.com/office/drawing/2014/main" xmlns="" id="{00000000-0008-0000-0500-000091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86" name="Text Box 21">
          <a:extLst>
            <a:ext uri="{FF2B5EF4-FFF2-40B4-BE49-F238E27FC236}">
              <a16:creationId xmlns:a16="http://schemas.microsoft.com/office/drawing/2014/main" xmlns="" id="{00000000-0008-0000-0500-000092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87" name="Text Box 14">
          <a:extLst>
            <a:ext uri="{FF2B5EF4-FFF2-40B4-BE49-F238E27FC236}">
              <a16:creationId xmlns:a16="http://schemas.microsoft.com/office/drawing/2014/main" xmlns="" id="{00000000-0008-0000-0500-000093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88" name="Text Box 15">
          <a:extLst>
            <a:ext uri="{FF2B5EF4-FFF2-40B4-BE49-F238E27FC236}">
              <a16:creationId xmlns:a16="http://schemas.microsoft.com/office/drawing/2014/main" xmlns="" id="{00000000-0008-0000-0500-000094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89" name="Text Box 16">
          <a:extLst>
            <a:ext uri="{FF2B5EF4-FFF2-40B4-BE49-F238E27FC236}">
              <a16:creationId xmlns:a16="http://schemas.microsoft.com/office/drawing/2014/main" xmlns="" id="{00000000-0008-0000-0500-000095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90" name="Text Box 17">
          <a:extLst>
            <a:ext uri="{FF2B5EF4-FFF2-40B4-BE49-F238E27FC236}">
              <a16:creationId xmlns:a16="http://schemas.microsoft.com/office/drawing/2014/main" xmlns="" id="{00000000-0008-0000-0500-000096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91" name="Text Box 18">
          <a:extLst>
            <a:ext uri="{FF2B5EF4-FFF2-40B4-BE49-F238E27FC236}">
              <a16:creationId xmlns:a16="http://schemas.microsoft.com/office/drawing/2014/main" xmlns="" id="{00000000-0008-0000-0500-000097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92" name="Text Box 19">
          <a:extLst>
            <a:ext uri="{FF2B5EF4-FFF2-40B4-BE49-F238E27FC236}">
              <a16:creationId xmlns:a16="http://schemas.microsoft.com/office/drawing/2014/main" xmlns="" id="{00000000-0008-0000-0500-000098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93" name="Text Box 20">
          <a:extLst>
            <a:ext uri="{FF2B5EF4-FFF2-40B4-BE49-F238E27FC236}">
              <a16:creationId xmlns:a16="http://schemas.microsoft.com/office/drawing/2014/main" xmlns="" id="{00000000-0008-0000-0500-000099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94" name="Text Box 21">
          <a:extLst>
            <a:ext uri="{FF2B5EF4-FFF2-40B4-BE49-F238E27FC236}">
              <a16:creationId xmlns:a16="http://schemas.microsoft.com/office/drawing/2014/main" xmlns="" id="{00000000-0008-0000-0500-00009A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95" name="Text Box 22">
          <a:extLst>
            <a:ext uri="{FF2B5EF4-FFF2-40B4-BE49-F238E27FC236}">
              <a16:creationId xmlns:a16="http://schemas.microsoft.com/office/drawing/2014/main" xmlns="" id="{00000000-0008-0000-0500-00009B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96" name="Text Box 23">
          <a:extLst>
            <a:ext uri="{FF2B5EF4-FFF2-40B4-BE49-F238E27FC236}">
              <a16:creationId xmlns:a16="http://schemas.microsoft.com/office/drawing/2014/main" xmlns="" id="{00000000-0008-0000-0500-00009C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97" name="Text Box 24">
          <a:extLst>
            <a:ext uri="{FF2B5EF4-FFF2-40B4-BE49-F238E27FC236}">
              <a16:creationId xmlns:a16="http://schemas.microsoft.com/office/drawing/2014/main" xmlns="" id="{00000000-0008-0000-0500-00009D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98" name="Text Box 25">
          <a:extLst>
            <a:ext uri="{FF2B5EF4-FFF2-40B4-BE49-F238E27FC236}">
              <a16:creationId xmlns:a16="http://schemas.microsoft.com/office/drawing/2014/main" xmlns="" id="{00000000-0008-0000-0500-00009E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3999" name="Text Box 26">
          <a:extLst>
            <a:ext uri="{FF2B5EF4-FFF2-40B4-BE49-F238E27FC236}">
              <a16:creationId xmlns:a16="http://schemas.microsoft.com/office/drawing/2014/main" xmlns="" id="{00000000-0008-0000-0500-00009F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4000" name="Text Box 27">
          <a:extLst>
            <a:ext uri="{FF2B5EF4-FFF2-40B4-BE49-F238E27FC236}">
              <a16:creationId xmlns:a16="http://schemas.microsoft.com/office/drawing/2014/main" xmlns="" id="{00000000-0008-0000-0500-0000A0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4001" name="Text Box 28">
          <a:extLst>
            <a:ext uri="{FF2B5EF4-FFF2-40B4-BE49-F238E27FC236}">
              <a16:creationId xmlns:a16="http://schemas.microsoft.com/office/drawing/2014/main" xmlns="" id="{00000000-0008-0000-0500-0000A1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4002" name="Text Box 29">
          <a:extLst>
            <a:ext uri="{FF2B5EF4-FFF2-40B4-BE49-F238E27FC236}">
              <a16:creationId xmlns:a16="http://schemas.microsoft.com/office/drawing/2014/main" xmlns="" id="{00000000-0008-0000-0500-0000A2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4003" name="Text Box 14">
          <a:extLst>
            <a:ext uri="{FF2B5EF4-FFF2-40B4-BE49-F238E27FC236}">
              <a16:creationId xmlns:a16="http://schemas.microsoft.com/office/drawing/2014/main" xmlns="" id="{00000000-0008-0000-0500-0000A3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4004" name="Text Box 15">
          <a:extLst>
            <a:ext uri="{FF2B5EF4-FFF2-40B4-BE49-F238E27FC236}">
              <a16:creationId xmlns:a16="http://schemas.microsoft.com/office/drawing/2014/main" xmlns="" id="{00000000-0008-0000-0500-0000A4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4005" name="Text Box 16">
          <a:extLst>
            <a:ext uri="{FF2B5EF4-FFF2-40B4-BE49-F238E27FC236}">
              <a16:creationId xmlns:a16="http://schemas.microsoft.com/office/drawing/2014/main" xmlns="" id="{00000000-0008-0000-0500-0000A5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4006" name="Text Box 17">
          <a:extLst>
            <a:ext uri="{FF2B5EF4-FFF2-40B4-BE49-F238E27FC236}">
              <a16:creationId xmlns:a16="http://schemas.microsoft.com/office/drawing/2014/main" xmlns="" id="{00000000-0008-0000-0500-0000A6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4007" name="Text Box 18">
          <a:extLst>
            <a:ext uri="{FF2B5EF4-FFF2-40B4-BE49-F238E27FC236}">
              <a16:creationId xmlns:a16="http://schemas.microsoft.com/office/drawing/2014/main" xmlns="" id="{00000000-0008-0000-0500-0000A7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4008" name="Text Box 19">
          <a:extLst>
            <a:ext uri="{FF2B5EF4-FFF2-40B4-BE49-F238E27FC236}">
              <a16:creationId xmlns:a16="http://schemas.microsoft.com/office/drawing/2014/main" xmlns="" id="{00000000-0008-0000-0500-0000A8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4009" name="Text Box 20">
          <a:extLst>
            <a:ext uri="{FF2B5EF4-FFF2-40B4-BE49-F238E27FC236}">
              <a16:creationId xmlns:a16="http://schemas.microsoft.com/office/drawing/2014/main" xmlns="" id="{00000000-0008-0000-0500-0000A9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4010" name="Text Box 21">
          <a:extLst>
            <a:ext uri="{FF2B5EF4-FFF2-40B4-BE49-F238E27FC236}">
              <a16:creationId xmlns:a16="http://schemas.microsoft.com/office/drawing/2014/main" xmlns="" id="{00000000-0008-0000-0500-0000AA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4011" name="Text Box 14">
          <a:extLst>
            <a:ext uri="{FF2B5EF4-FFF2-40B4-BE49-F238E27FC236}">
              <a16:creationId xmlns:a16="http://schemas.microsoft.com/office/drawing/2014/main" xmlns="" id="{00000000-0008-0000-0500-0000AB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4012" name="Text Box 15">
          <a:extLst>
            <a:ext uri="{FF2B5EF4-FFF2-40B4-BE49-F238E27FC236}">
              <a16:creationId xmlns:a16="http://schemas.microsoft.com/office/drawing/2014/main" xmlns="" id="{00000000-0008-0000-0500-0000AC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4013" name="Text Box 16">
          <a:extLst>
            <a:ext uri="{FF2B5EF4-FFF2-40B4-BE49-F238E27FC236}">
              <a16:creationId xmlns:a16="http://schemas.microsoft.com/office/drawing/2014/main" xmlns="" id="{00000000-0008-0000-0500-0000AD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4014" name="Text Box 17">
          <a:extLst>
            <a:ext uri="{FF2B5EF4-FFF2-40B4-BE49-F238E27FC236}">
              <a16:creationId xmlns:a16="http://schemas.microsoft.com/office/drawing/2014/main" xmlns="" id="{00000000-0008-0000-0500-0000AE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4015" name="Text Box 18">
          <a:extLst>
            <a:ext uri="{FF2B5EF4-FFF2-40B4-BE49-F238E27FC236}">
              <a16:creationId xmlns:a16="http://schemas.microsoft.com/office/drawing/2014/main" xmlns="" id="{00000000-0008-0000-0500-0000AF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4016" name="Text Box 19">
          <a:extLst>
            <a:ext uri="{FF2B5EF4-FFF2-40B4-BE49-F238E27FC236}">
              <a16:creationId xmlns:a16="http://schemas.microsoft.com/office/drawing/2014/main" xmlns="" id="{00000000-0008-0000-0500-0000B0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4017" name="Text Box 20">
          <a:extLst>
            <a:ext uri="{FF2B5EF4-FFF2-40B4-BE49-F238E27FC236}">
              <a16:creationId xmlns:a16="http://schemas.microsoft.com/office/drawing/2014/main" xmlns="" id="{00000000-0008-0000-0500-0000B1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4018" name="Text Box 21">
          <a:extLst>
            <a:ext uri="{FF2B5EF4-FFF2-40B4-BE49-F238E27FC236}">
              <a16:creationId xmlns:a16="http://schemas.microsoft.com/office/drawing/2014/main" xmlns="" id="{00000000-0008-0000-0500-0000B2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4019" name="Text Box 22">
          <a:extLst>
            <a:ext uri="{FF2B5EF4-FFF2-40B4-BE49-F238E27FC236}">
              <a16:creationId xmlns:a16="http://schemas.microsoft.com/office/drawing/2014/main" xmlns="" id="{00000000-0008-0000-0500-0000B3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4020" name="Text Box 23">
          <a:extLst>
            <a:ext uri="{FF2B5EF4-FFF2-40B4-BE49-F238E27FC236}">
              <a16:creationId xmlns:a16="http://schemas.microsoft.com/office/drawing/2014/main" xmlns="" id="{00000000-0008-0000-0500-0000B4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4021" name="Text Box 24">
          <a:extLst>
            <a:ext uri="{FF2B5EF4-FFF2-40B4-BE49-F238E27FC236}">
              <a16:creationId xmlns:a16="http://schemas.microsoft.com/office/drawing/2014/main" xmlns="" id="{00000000-0008-0000-0500-0000B5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4022" name="Text Box 25">
          <a:extLst>
            <a:ext uri="{FF2B5EF4-FFF2-40B4-BE49-F238E27FC236}">
              <a16:creationId xmlns:a16="http://schemas.microsoft.com/office/drawing/2014/main" xmlns="" id="{00000000-0008-0000-0500-0000B6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4023" name="Text Box 26">
          <a:extLst>
            <a:ext uri="{FF2B5EF4-FFF2-40B4-BE49-F238E27FC236}">
              <a16:creationId xmlns:a16="http://schemas.microsoft.com/office/drawing/2014/main" xmlns="" id="{00000000-0008-0000-0500-0000B7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4024" name="Text Box 27">
          <a:extLst>
            <a:ext uri="{FF2B5EF4-FFF2-40B4-BE49-F238E27FC236}">
              <a16:creationId xmlns:a16="http://schemas.microsoft.com/office/drawing/2014/main" xmlns="" id="{00000000-0008-0000-0500-0000B8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4025" name="Text Box 28">
          <a:extLst>
            <a:ext uri="{FF2B5EF4-FFF2-40B4-BE49-F238E27FC236}">
              <a16:creationId xmlns:a16="http://schemas.microsoft.com/office/drawing/2014/main" xmlns="" id="{00000000-0008-0000-0500-0000B9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4026" name="Text Box 29">
          <a:extLst>
            <a:ext uri="{FF2B5EF4-FFF2-40B4-BE49-F238E27FC236}">
              <a16:creationId xmlns:a16="http://schemas.microsoft.com/office/drawing/2014/main" xmlns="" id="{00000000-0008-0000-0500-0000BA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4027" name="Text Box 14">
          <a:extLst>
            <a:ext uri="{FF2B5EF4-FFF2-40B4-BE49-F238E27FC236}">
              <a16:creationId xmlns:a16="http://schemas.microsoft.com/office/drawing/2014/main" xmlns="" id="{00000000-0008-0000-0500-0000BB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4028" name="Text Box 15">
          <a:extLst>
            <a:ext uri="{FF2B5EF4-FFF2-40B4-BE49-F238E27FC236}">
              <a16:creationId xmlns:a16="http://schemas.microsoft.com/office/drawing/2014/main" xmlns="" id="{00000000-0008-0000-0500-0000BC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4029" name="Text Box 16">
          <a:extLst>
            <a:ext uri="{FF2B5EF4-FFF2-40B4-BE49-F238E27FC236}">
              <a16:creationId xmlns:a16="http://schemas.microsoft.com/office/drawing/2014/main" xmlns="" id="{00000000-0008-0000-0500-0000BD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4030" name="Text Box 17">
          <a:extLst>
            <a:ext uri="{FF2B5EF4-FFF2-40B4-BE49-F238E27FC236}">
              <a16:creationId xmlns:a16="http://schemas.microsoft.com/office/drawing/2014/main" xmlns="" id="{00000000-0008-0000-0500-0000BE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4031" name="Text Box 18">
          <a:extLst>
            <a:ext uri="{FF2B5EF4-FFF2-40B4-BE49-F238E27FC236}">
              <a16:creationId xmlns:a16="http://schemas.microsoft.com/office/drawing/2014/main" xmlns="" id="{00000000-0008-0000-0500-0000BF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4032" name="Text Box 19">
          <a:extLst>
            <a:ext uri="{FF2B5EF4-FFF2-40B4-BE49-F238E27FC236}">
              <a16:creationId xmlns:a16="http://schemas.microsoft.com/office/drawing/2014/main" xmlns="" id="{00000000-0008-0000-0500-0000C0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4033" name="Text Box 20">
          <a:extLst>
            <a:ext uri="{FF2B5EF4-FFF2-40B4-BE49-F238E27FC236}">
              <a16:creationId xmlns:a16="http://schemas.microsoft.com/office/drawing/2014/main" xmlns="" id="{00000000-0008-0000-0500-0000C1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4034" name="Text Box 21">
          <a:extLst>
            <a:ext uri="{FF2B5EF4-FFF2-40B4-BE49-F238E27FC236}">
              <a16:creationId xmlns:a16="http://schemas.microsoft.com/office/drawing/2014/main" xmlns="" id="{00000000-0008-0000-0500-0000C2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4035" name="Text Box 14">
          <a:extLst>
            <a:ext uri="{FF2B5EF4-FFF2-40B4-BE49-F238E27FC236}">
              <a16:creationId xmlns:a16="http://schemas.microsoft.com/office/drawing/2014/main" xmlns="" id="{00000000-0008-0000-0500-0000C3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4036" name="Text Box 15">
          <a:extLst>
            <a:ext uri="{FF2B5EF4-FFF2-40B4-BE49-F238E27FC236}">
              <a16:creationId xmlns:a16="http://schemas.microsoft.com/office/drawing/2014/main" xmlns="" id="{00000000-0008-0000-0500-0000C4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4037" name="Text Box 16">
          <a:extLst>
            <a:ext uri="{FF2B5EF4-FFF2-40B4-BE49-F238E27FC236}">
              <a16:creationId xmlns:a16="http://schemas.microsoft.com/office/drawing/2014/main" xmlns="" id="{00000000-0008-0000-0500-0000C5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4038" name="Text Box 17">
          <a:extLst>
            <a:ext uri="{FF2B5EF4-FFF2-40B4-BE49-F238E27FC236}">
              <a16:creationId xmlns:a16="http://schemas.microsoft.com/office/drawing/2014/main" xmlns="" id="{00000000-0008-0000-0500-0000C6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4039" name="Text Box 18">
          <a:extLst>
            <a:ext uri="{FF2B5EF4-FFF2-40B4-BE49-F238E27FC236}">
              <a16:creationId xmlns:a16="http://schemas.microsoft.com/office/drawing/2014/main" xmlns="" id="{00000000-0008-0000-0500-0000C7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4040" name="Text Box 19">
          <a:extLst>
            <a:ext uri="{FF2B5EF4-FFF2-40B4-BE49-F238E27FC236}">
              <a16:creationId xmlns:a16="http://schemas.microsoft.com/office/drawing/2014/main" xmlns="" id="{00000000-0008-0000-0500-0000C8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4041" name="Text Box 20">
          <a:extLst>
            <a:ext uri="{FF2B5EF4-FFF2-40B4-BE49-F238E27FC236}">
              <a16:creationId xmlns:a16="http://schemas.microsoft.com/office/drawing/2014/main" xmlns="" id="{00000000-0008-0000-0500-0000C9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90</xdr:row>
      <xdr:rowOff>0</xdr:rowOff>
    </xdr:from>
    <xdr:to>
      <xdr:col>2</xdr:col>
      <xdr:colOff>0</xdr:colOff>
      <xdr:row>90</xdr:row>
      <xdr:rowOff>133350</xdr:rowOff>
    </xdr:to>
    <xdr:sp macro="" textlink="">
      <xdr:nvSpPr>
        <xdr:cNvPr id="4042" name="Text Box 21">
          <a:extLst>
            <a:ext uri="{FF2B5EF4-FFF2-40B4-BE49-F238E27FC236}">
              <a16:creationId xmlns:a16="http://schemas.microsoft.com/office/drawing/2014/main" xmlns="" id="{00000000-0008-0000-0500-0000CA0F0000}"/>
            </a:ext>
          </a:extLst>
        </xdr:cNvPr>
        <xdr:cNvSpPr txBox="1">
          <a:spLocks noChangeArrowheads="1"/>
        </xdr:cNvSpPr>
      </xdr:nvSpPr>
      <xdr:spPr bwMode="auto">
        <a:xfrm>
          <a:off x="1095375" y="1804987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43" name="Text Box 22">
          <a:extLst>
            <a:ext uri="{FF2B5EF4-FFF2-40B4-BE49-F238E27FC236}">
              <a16:creationId xmlns:a16="http://schemas.microsoft.com/office/drawing/2014/main" xmlns="" id="{00000000-0008-0000-0500-0000CB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44" name="Text Box 23">
          <a:extLst>
            <a:ext uri="{FF2B5EF4-FFF2-40B4-BE49-F238E27FC236}">
              <a16:creationId xmlns:a16="http://schemas.microsoft.com/office/drawing/2014/main" xmlns="" id="{00000000-0008-0000-0500-0000CC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45" name="Text Box 24">
          <a:extLst>
            <a:ext uri="{FF2B5EF4-FFF2-40B4-BE49-F238E27FC236}">
              <a16:creationId xmlns:a16="http://schemas.microsoft.com/office/drawing/2014/main" xmlns="" id="{00000000-0008-0000-0500-0000CD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46" name="Text Box 25">
          <a:extLst>
            <a:ext uri="{FF2B5EF4-FFF2-40B4-BE49-F238E27FC236}">
              <a16:creationId xmlns:a16="http://schemas.microsoft.com/office/drawing/2014/main" xmlns="" id="{00000000-0008-0000-0500-0000CE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47" name="Text Box 26">
          <a:extLst>
            <a:ext uri="{FF2B5EF4-FFF2-40B4-BE49-F238E27FC236}">
              <a16:creationId xmlns:a16="http://schemas.microsoft.com/office/drawing/2014/main" xmlns="" id="{00000000-0008-0000-0500-0000CF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48" name="Text Box 27">
          <a:extLst>
            <a:ext uri="{FF2B5EF4-FFF2-40B4-BE49-F238E27FC236}">
              <a16:creationId xmlns:a16="http://schemas.microsoft.com/office/drawing/2014/main" xmlns="" id="{00000000-0008-0000-0500-0000D0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49" name="Text Box 28">
          <a:extLst>
            <a:ext uri="{FF2B5EF4-FFF2-40B4-BE49-F238E27FC236}">
              <a16:creationId xmlns:a16="http://schemas.microsoft.com/office/drawing/2014/main" xmlns="" id="{00000000-0008-0000-0500-0000D1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50" name="Text Box 29">
          <a:extLst>
            <a:ext uri="{FF2B5EF4-FFF2-40B4-BE49-F238E27FC236}">
              <a16:creationId xmlns:a16="http://schemas.microsoft.com/office/drawing/2014/main" xmlns="" id="{00000000-0008-0000-0500-0000D2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51" name="Text Box 14">
          <a:extLst>
            <a:ext uri="{FF2B5EF4-FFF2-40B4-BE49-F238E27FC236}">
              <a16:creationId xmlns:a16="http://schemas.microsoft.com/office/drawing/2014/main" xmlns="" id="{00000000-0008-0000-0500-0000D3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52" name="Text Box 15">
          <a:extLst>
            <a:ext uri="{FF2B5EF4-FFF2-40B4-BE49-F238E27FC236}">
              <a16:creationId xmlns:a16="http://schemas.microsoft.com/office/drawing/2014/main" xmlns="" id="{00000000-0008-0000-0500-0000D4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53" name="Text Box 16">
          <a:extLst>
            <a:ext uri="{FF2B5EF4-FFF2-40B4-BE49-F238E27FC236}">
              <a16:creationId xmlns:a16="http://schemas.microsoft.com/office/drawing/2014/main" xmlns="" id="{00000000-0008-0000-0500-0000D5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54" name="Text Box 17">
          <a:extLst>
            <a:ext uri="{FF2B5EF4-FFF2-40B4-BE49-F238E27FC236}">
              <a16:creationId xmlns:a16="http://schemas.microsoft.com/office/drawing/2014/main" xmlns="" id="{00000000-0008-0000-0500-0000D6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55" name="Text Box 18">
          <a:extLst>
            <a:ext uri="{FF2B5EF4-FFF2-40B4-BE49-F238E27FC236}">
              <a16:creationId xmlns:a16="http://schemas.microsoft.com/office/drawing/2014/main" xmlns="" id="{00000000-0008-0000-0500-0000D7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56" name="Text Box 19">
          <a:extLst>
            <a:ext uri="{FF2B5EF4-FFF2-40B4-BE49-F238E27FC236}">
              <a16:creationId xmlns:a16="http://schemas.microsoft.com/office/drawing/2014/main" xmlns="" id="{00000000-0008-0000-0500-0000D8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57" name="Text Box 20">
          <a:extLst>
            <a:ext uri="{FF2B5EF4-FFF2-40B4-BE49-F238E27FC236}">
              <a16:creationId xmlns:a16="http://schemas.microsoft.com/office/drawing/2014/main" xmlns="" id="{00000000-0008-0000-0500-0000D9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58" name="Text Box 21">
          <a:extLst>
            <a:ext uri="{FF2B5EF4-FFF2-40B4-BE49-F238E27FC236}">
              <a16:creationId xmlns:a16="http://schemas.microsoft.com/office/drawing/2014/main" xmlns="" id="{00000000-0008-0000-0500-0000DA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59" name="Text Box 14">
          <a:extLst>
            <a:ext uri="{FF2B5EF4-FFF2-40B4-BE49-F238E27FC236}">
              <a16:creationId xmlns:a16="http://schemas.microsoft.com/office/drawing/2014/main" xmlns="" id="{00000000-0008-0000-0500-0000DB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60" name="Text Box 15">
          <a:extLst>
            <a:ext uri="{FF2B5EF4-FFF2-40B4-BE49-F238E27FC236}">
              <a16:creationId xmlns:a16="http://schemas.microsoft.com/office/drawing/2014/main" xmlns="" id="{00000000-0008-0000-0500-0000DC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61" name="Text Box 16">
          <a:extLst>
            <a:ext uri="{FF2B5EF4-FFF2-40B4-BE49-F238E27FC236}">
              <a16:creationId xmlns:a16="http://schemas.microsoft.com/office/drawing/2014/main" xmlns="" id="{00000000-0008-0000-0500-0000DD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62" name="Text Box 17">
          <a:extLst>
            <a:ext uri="{FF2B5EF4-FFF2-40B4-BE49-F238E27FC236}">
              <a16:creationId xmlns:a16="http://schemas.microsoft.com/office/drawing/2014/main" xmlns="" id="{00000000-0008-0000-0500-0000DE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63" name="Text Box 18">
          <a:extLst>
            <a:ext uri="{FF2B5EF4-FFF2-40B4-BE49-F238E27FC236}">
              <a16:creationId xmlns:a16="http://schemas.microsoft.com/office/drawing/2014/main" xmlns="" id="{00000000-0008-0000-0500-0000DF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64" name="Text Box 19">
          <a:extLst>
            <a:ext uri="{FF2B5EF4-FFF2-40B4-BE49-F238E27FC236}">
              <a16:creationId xmlns:a16="http://schemas.microsoft.com/office/drawing/2014/main" xmlns="" id="{00000000-0008-0000-0500-0000E0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65" name="Text Box 20">
          <a:extLst>
            <a:ext uri="{FF2B5EF4-FFF2-40B4-BE49-F238E27FC236}">
              <a16:creationId xmlns:a16="http://schemas.microsoft.com/office/drawing/2014/main" xmlns="" id="{00000000-0008-0000-0500-0000E1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66" name="Text Box 21">
          <a:extLst>
            <a:ext uri="{FF2B5EF4-FFF2-40B4-BE49-F238E27FC236}">
              <a16:creationId xmlns:a16="http://schemas.microsoft.com/office/drawing/2014/main" xmlns="" id="{00000000-0008-0000-0500-0000E2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67" name="Text Box 22">
          <a:extLst>
            <a:ext uri="{FF2B5EF4-FFF2-40B4-BE49-F238E27FC236}">
              <a16:creationId xmlns:a16="http://schemas.microsoft.com/office/drawing/2014/main" xmlns="" id="{00000000-0008-0000-0500-0000E3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68" name="Text Box 23">
          <a:extLst>
            <a:ext uri="{FF2B5EF4-FFF2-40B4-BE49-F238E27FC236}">
              <a16:creationId xmlns:a16="http://schemas.microsoft.com/office/drawing/2014/main" xmlns="" id="{00000000-0008-0000-0500-0000E4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69" name="Text Box 24">
          <a:extLst>
            <a:ext uri="{FF2B5EF4-FFF2-40B4-BE49-F238E27FC236}">
              <a16:creationId xmlns:a16="http://schemas.microsoft.com/office/drawing/2014/main" xmlns="" id="{00000000-0008-0000-0500-0000E5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70" name="Text Box 25">
          <a:extLst>
            <a:ext uri="{FF2B5EF4-FFF2-40B4-BE49-F238E27FC236}">
              <a16:creationId xmlns:a16="http://schemas.microsoft.com/office/drawing/2014/main" xmlns="" id="{00000000-0008-0000-0500-0000E6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71" name="Text Box 26">
          <a:extLst>
            <a:ext uri="{FF2B5EF4-FFF2-40B4-BE49-F238E27FC236}">
              <a16:creationId xmlns:a16="http://schemas.microsoft.com/office/drawing/2014/main" xmlns="" id="{00000000-0008-0000-0500-0000E7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72" name="Text Box 27">
          <a:extLst>
            <a:ext uri="{FF2B5EF4-FFF2-40B4-BE49-F238E27FC236}">
              <a16:creationId xmlns:a16="http://schemas.microsoft.com/office/drawing/2014/main" xmlns="" id="{00000000-0008-0000-0500-0000E8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73" name="Text Box 28">
          <a:extLst>
            <a:ext uri="{FF2B5EF4-FFF2-40B4-BE49-F238E27FC236}">
              <a16:creationId xmlns:a16="http://schemas.microsoft.com/office/drawing/2014/main" xmlns="" id="{00000000-0008-0000-0500-0000E9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74" name="Text Box 29">
          <a:extLst>
            <a:ext uri="{FF2B5EF4-FFF2-40B4-BE49-F238E27FC236}">
              <a16:creationId xmlns:a16="http://schemas.microsoft.com/office/drawing/2014/main" xmlns="" id="{00000000-0008-0000-0500-0000EA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75" name="Text Box 14">
          <a:extLst>
            <a:ext uri="{FF2B5EF4-FFF2-40B4-BE49-F238E27FC236}">
              <a16:creationId xmlns:a16="http://schemas.microsoft.com/office/drawing/2014/main" xmlns="" id="{00000000-0008-0000-0500-0000EB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76" name="Text Box 15">
          <a:extLst>
            <a:ext uri="{FF2B5EF4-FFF2-40B4-BE49-F238E27FC236}">
              <a16:creationId xmlns:a16="http://schemas.microsoft.com/office/drawing/2014/main" xmlns="" id="{00000000-0008-0000-0500-0000EC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77" name="Text Box 16">
          <a:extLst>
            <a:ext uri="{FF2B5EF4-FFF2-40B4-BE49-F238E27FC236}">
              <a16:creationId xmlns:a16="http://schemas.microsoft.com/office/drawing/2014/main" xmlns="" id="{00000000-0008-0000-0500-0000ED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78" name="Text Box 17">
          <a:extLst>
            <a:ext uri="{FF2B5EF4-FFF2-40B4-BE49-F238E27FC236}">
              <a16:creationId xmlns:a16="http://schemas.microsoft.com/office/drawing/2014/main" xmlns="" id="{00000000-0008-0000-0500-0000EE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79" name="Text Box 18">
          <a:extLst>
            <a:ext uri="{FF2B5EF4-FFF2-40B4-BE49-F238E27FC236}">
              <a16:creationId xmlns:a16="http://schemas.microsoft.com/office/drawing/2014/main" xmlns="" id="{00000000-0008-0000-0500-0000EF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80" name="Text Box 19">
          <a:extLst>
            <a:ext uri="{FF2B5EF4-FFF2-40B4-BE49-F238E27FC236}">
              <a16:creationId xmlns:a16="http://schemas.microsoft.com/office/drawing/2014/main" xmlns="" id="{00000000-0008-0000-0500-0000F0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81" name="Text Box 20">
          <a:extLst>
            <a:ext uri="{FF2B5EF4-FFF2-40B4-BE49-F238E27FC236}">
              <a16:creationId xmlns:a16="http://schemas.microsoft.com/office/drawing/2014/main" xmlns="" id="{00000000-0008-0000-0500-0000F1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82" name="Text Box 21">
          <a:extLst>
            <a:ext uri="{FF2B5EF4-FFF2-40B4-BE49-F238E27FC236}">
              <a16:creationId xmlns:a16="http://schemas.microsoft.com/office/drawing/2014/main" xmlns="" id="{00000000-0008-0000-0500-0000F2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83" name="Text Box 14">
          <a:extLst>
            <a:ext uri="{FF2B5EF4-FFF2-40B4-BE49-F238E27FC236}">
              <a16:creationId xmlns:a16="http://schemas.microsoft.com/office/drawing/2014/main" xmlns="" id="{00000000-0008-0000-0500-0000F3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84" name="Text Box 15">
          <a:extLst>
            <a:ext uri="{FF2B5EF4-FFF2-40B4-BE49-F238E27FC236}">
              <a16:creationId xmlns:a16="http://schemas.microsoft.com/office/drawing/2014/main" xmlns="" id="{00000000-0008-0000-0500-0000F4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85" name="Text Box 16">
          <a:extLst>
            <a:ext uri="{FF2B5EF4-FFF2-40B4-BE49-F238E27FC236}">
              <a16:creationId xmlns:a16="http://schemas.microsoft.com/office/drawing/2014/main" xmlns="" id="{00000000-0008-0000-0500-0000F5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86" name="Text Box 17">
          <a:extLst>
            <a:ext uri="{FF2B5EF4-FFF2-40B4-BE49-F238E27FC236}">
              <a16:creationId xmlns:a16="http://schemas.microsoft.com/office/drawing/2014/main" xmlns="" id="{00000000-0008-0000-0500-0000F6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87" name="Text Box 18">
          <a:extLst>
            <a:ext uri="{FF2B5EF4-FFF2-40B4-BE49-F238E27FC236}">
              <a16:creationId xmlns:a16="http://schemas.microsoft.com/office/drawing/2014/main" xmlns="" id="{00000000-0008-0000-0500-0000F7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88" name="Text Box 19">
          <a:extLst>
            <a:ext uri="{FF2B5EF4-FFF2-40B4-BE49-F238E27FC236}">
              <a16:creationId xmlns:a16="http://schemas.microsoft.com/office/drawing/2014/main" xmlns="" id="{00000000-0008-0000-0500-0000F8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89" name="Text Box 20">
          <a:extLst>
            <a:ext uri="{FF2B5EF4-FFF2-40B4-BE49-F238E27FC236}">
              <a16:creationId xmlns:a16="http://schemas.microsoft.com/office/drawing/2014/main" xmlns="" id="{00000000-0008-0000-0500-0000F9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90" name="Text Box 21">
          <a:extLst>
            <a:ext uri="{FF2B5EF4-FFF2-40B4-BE49-F238E27FC236}">
              <a16:creationId xmlns:a16="http://schemas.microsoft.com/office/drawing/2014/main" xmlns="" id="{00000000-0008-0000-0500-0000FA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91" name="Text Box 22">
          <a:extLst>
            <a:ext uri="{FF2B5EF4-FFF2-40B4-BE49-F238E27FC236}">
              <a16:creationId xmlns:a16="http://schemas.microsoft.com/office/drawing/2014/main" xmlns="" id="{00000000-0008-0000-0500-0000FB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92" name="Text Box 23">
          <a:extLst>
            <a:ext uri="{FF2B5EF4-FFF2-40B4-BE49-F238E27FC236}">
              <a16:creationId xmlns:a16="http://schemas.microsoft.com/office/drawing/2014/main" xmlns="" id="{00000000-0008-0000-0500-0000FC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93" name="Text Box 24">
          <a:extLst>
            <a:ext uri="{FF2B5EF4-FFF2-40B4-BE49-F238E27FC236}">
              <a16:creationId xmlns:a16="http://schemas.microsoft.com/office/drawing/2014/main" xmlns="" id="{00000000-0008-0000-0500-0000FD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94" name="Text Box 25">
          <a:extLst>
            <a:ext uri="{FF2B5EF4-FFF2-40B4-BE49-F238E27FC236}">
              <a16:creationId xmlns:a16="http://schemas.microsoft.com/office/drawing/2014/main" xmlns="" id="{00000000-0008-0000-0500-0000FE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95" name="Text Box 26">
          <a:extLst>
            <a:ext uri="{FF2B5EF4-FFF2-40B4-BE49-F238E27FC236}">
              <a16:creationId xmlns:a16="http://schemas.microsoft.com/office/drawing/2014/main" xmlns="" id="{00000000-0008-0000-0500-0000FF0F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96" name="Text Box 27">
          <a:extLst>
            <a:ext uri="{FF2B5EF4-FFF2-40B4-BE49-F238E27FC236}">
              <a16:creationId xmlns:a16="http://schemas.microsoft.com/office/drawing/2014/main" xmlns="" id="{00000000-0008-0000-0500-000000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97" name="Text Box 28">
          <a:extLst>
            <a:ext uri="{FF2B5EF4-FFF2-40B4-BE49-F238E27FC236}">
              <a16:creationId xmlns:a16="http://schemas.microsoft.com/office/drawing/2014/main" xmlns="" id="{00000000-0008-0000-0500-000001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98" name="Text Box 29">
          <a:extLst>
            <a:ext uri="{FF2B5EF4-FFF2-40B4-BE49-F238E27FC236}">
              <a16:creationId xmlns:a16="http://schemas.microsoft.com/office/drawing/2014/main" xmlns="" id="{00000000-0008-0000-0500-000002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099" name="Text Box 14">
          <a:extLst>
            <a:ext uri="{FF2B5EF4-FFF2-40B4-BE49-F238E27FC236}">
              <a16:creationId xmlns:a16="http://schemas.microsoft.com/office/drawing/2014/main" xmlns="" id="{00000000-0008-0000-0500-000003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00" name="Text Box 15">
          <a:extLst>
            <a:ext uri="{FF2B5EF4-FFF2-40B4-BE49-F238E27FC236}">
              <a16:creationId xmlns:a16="http://schemas.microsoft.com/office/drawing/2014/main" xmlns="" id="{00000000-0008-0000-0500-000004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01" name="Text Box 16">
          <a:extLst>
            <a:ext uri="{FF2B5EF4-FFF2-40B4-BE49-F238E27FC236}">
              <a16:creationId xmlns:a16="http://schemas.microsoft.com/office/drawing/2014/main" xmlns="" id="{00000000-0008-0000-0500-000005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02" name="Text Box 17">
          <a:extLst>
            <a:ext uri="{FF2B5EF4-FFF2-40B4-BE49-F238E27FC236}">
              <a16:creationId xmlns:a16="http://schemas.microsoft.com/office/drawing/2014/main" xmlns="" id="{00000000-0008-0000-0500-000006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03" name="Text Box 18">
          <a:extLst>
            <a:ext uri="{FF2B5EF4-FFF2-40B4-BE49-F238E27FC236}">
              <a16:creationId xmlns:a16="http://schemas.microsoft.com/office/drawing/2014/main" xmlns="" id="{00000000-0008-0000-0500-000007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04" name="Text Box 19">
          <a:extLst>
            <a:ext uri="{FF2B5EF4-FFF2-40B4-BE49-F238E27FC236}">
              <a16:creationId xmlns:a16="http://schemas.microsoft.com/office/drawing/2014/main" xmlns="" id="{00000000-0008-0000-0500-000008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05" name="Text Box 20">
          <a:extLst>
            <a:ext uri="{FF2B5EF4-FFF2-40B4-BE49-F238E27FC236}">
              <a16:creationId xmlns:a16="http://schemas.microsoft.com/office/drawing/2014/main" xmlns="" id="{00000000-0008-0000-0500-000009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06" name="Text Box 21">
          <a:extLst>
            <a:ext uri="{FF2B5EF4-FFF2-40B4-BE49-F238E27FC236}">
              <a16:creationId xmlns:a16="http://schemas.microsoft.com/office/drawing/2014/main" xmlns="" id="{00000000-0008-0000-0500-00000A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07" name="Text Box 14">
          <a:extLst>
            <a:ext uri="{FF2B5EF4-FFF2-40B4-BE49-F238E27FC236}">
              <a16:creationId xmlns:a16="http://schemas.microsoft.com/office/drawing/2014/main" xmlns="" id="{00000000-0008-0000-0500-00000B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08" name="Text Box 15">
          <a:extLst>
            <a:ext uri="{FF2B5EF4-FFF2-40B4-BE49-F238E27FC236}">
              <a16:creationId xmlns:a16="http://schemas.microsoft.com/office/drawing/2014/main" xmlns="" id="{00000000-0008-0000-0500-00000C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09" name="Text Box 16">
          <a:extLst>
            <a:ext uri="{FF2B5EF4-FFF2-40B4-BE49-F238E27FC236}">
              <a16:creationId xmlns:a16="http://schemas.microsoft.com/office/drawing/2014/main" xmlns="" id="{00000000-0008-0000-0500-00000D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10" name="Text Box 17">
          <a:extLst>
            <a:ext uri="{FF2B5EF4-FFF2-40B4-BE49-F238E27FC236}">
              <a16:creationId xmlns:a16="http://schemas.microsoft.com/office/drawing/2014/main" xmlns="" id="{00000000-0008-0000-0500-00000E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11" name="Text Box 18">
          <a:extLst>
            <a:ext uri="{FF2B5EF4-FFF2-40B4-BE49-F238E27FC236}">
              <a16:creationId xmlns:a16="http://schemas.microsoft.com/office/drawing/2014/main" xmlns="" id="{00000000-0008-0000-0500-00000F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12" name="Text Box 19">
          <a:extLst>
            <a:ext uri="{FF2B5EF4-FFF2-40B4-BE49-F238E27FC236}">
              <a16:creationId xmlns:a16="http://schemas.microsoft.com/office/drawing/2014/main" xmlns="" id="{00000000-0008-0000-0500-000010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13" name="Text Box 20">
          <a:extLst>
            <a:ext uri="{FF2B5EF4-FFF2-40B4-BE49-F238E27FC236}">
              <a16:creationId xmlns:a16="http://schemas.microsoft.com/office/drawing/2014/main" xmlns="" id="{00000000-0008-0000-0500-000011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14" name="Text Box 21">
          <a:extLst>
            <a:ext uri="{FF2B5EF4-FFF2-40B4-BE49-F238E27FC236}">
              <a16:creationId xmlns:a16="http://schemas.microsoft.com/office/drawing/2014/main" xmlns="" id="{00000000-0008-0000-0500-000012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15" name="Text Box 22">
          <a:extLst>
            <a:ext uri="{FF2B5EF4-FFF2-40B4-BE49-F238E27FC236}">
              <a16:creationId xmlns:a16="http://schemas.microsoft.com/office/drawing/2014/main" xmlns="" id="{00000000-0008-0000-0500-000013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16" name="Text Box 23">
          <a:extLst>
            <a:ext uri="{FF2B5EF4-FFF2-40B4-BE49-F238E27FC236}">
              <a16:creationId xmlns:a16="http://schemas.microsoft.com/office/drawing/2014/main" xmlns="" id="{00000000-0008-0000-0500-000014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17" name="Text Box 24">
          <a:extLst>
            <a:ext uri="{FF2B5EF4-FFF2-40B4-BE49-F238E27FC236}">
              <a16:creationId xmlns:a16="http://schemas.microsoft.com/office/drawing/2014/main" xmlns="" id="{00000000-0008-0000-0500-000015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18" name="Text Box 25">
          <a:extLst>
            <a:ext uri="{FF2B5EF4-FFF2-40B4-BE49-F238E27FC236}">
              <a16:creationId xmlns:a16="http://schemas.microsoft.com/office/drawing/2014/main" xmlns="" id="{00000000-0008-0000-0500-000016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19" name="Text Box 26">
          <a:extLst>
            <a:ext uri="{FF2B5EF4-FFF2-40B4-BE49-F238E27FC236}">
              <a16:creationId xmlns:a16="http://schemas.microsoft.com/office/drawing/2014/main" xmlns="" id="{00000000-0008-0000-0500-000017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20" name="Text Box 27">
          <a:extLst>
            <a:ext uri="{FF2B5EF4-FFF2-40B4-BE49-F238E27FC236}">
              <a16:creationId xmlns:a16="http://schemas.microsoft.com/office/drawing/2014/main" xmlns="" id="{00000000-0008-0000-0500-000018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21" name="Text Box 28">
          <a:extLst>
            <a:ext uri="{FF2B5EF4-FFF2-40B4-BE49-F238E27FC236}">
              <a16:creationId xmlns:a16="http://schemas.microsoft.com/office/drawing/2014/main" xmlns="" id="{00000000-0008-0000-0500-000019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22" name="Text Box 29">
          <a:extLst>
            <a:ext uri="{FF2B5EF4-FFF2-40B4-BE49-F238E27FC236}">
              <a16:creationId xmlns:a16="http://schemas.microsoft.com/office/drawing/2014/main" xmlns="" id="{00000000-0008-0000-0500-00001A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23" name="Text Box 14">
          <a:extLst>
            <a:ext uri="{FF2B5EF4-FFF2-40B4-BE49-F238E27FC236}">
              <a16:creationId xmlns:a16="http://schemas.microsoft.com/office/drawing/2014/main" xmlns="" id="{00000000-0008-0000-0500-00001B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24" name="Text Box 15">
          <a:extLst>
            <a:ext uri="{FF2B5EF4-FFF2-40B4-BE49-F238E27FC236}">
              <a16:creationId xmlns:a16="http://schemas.microsoft.com/office/drawing/2014/main" xmlns="" id="{00000000-0008-0000-0500-00001C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25" name="Text Box 16">
          <a:extLst>
            <a:ext uri="{FF2B5EF4-FFF2-40B4-BE49-F238E27FC236}">
              <a16:creationId xmlns:a16="http://schemas.microsoft.com/office/drawing/2014/main" xmlns="" id="{00000000-0008-0000-0500-00001D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26" name="Text Box 17">
          <a:extLst>
            <a:ext uri="{FF2B5EF4-FFF2-40B4-BE49-F238E27FC236}">
              <a16:creationId xmlns:a16="http://schemas.microsoft.com/office/drawing/2014/main" xmlns="" id="{00000000-0008-0000-0500-00001E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27" name="Text Box 18">
          <a:extLst>
            <a:ext uri="{FF2B5EF4-FFF2-40B4-BE49-F238E27FC236}">
              <a16:creationId xmlns:a16="http://schemas.microsoft.com/office/drawing/2014/main" xmlns="" id="{00000000-0008-0000-0500-00001F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28" name="Text Box 19">
          <a:extLst>
            <a:ext uri="{FF2B5EF4-FFF2-40B4-BE49-F238E27FC236}">
              <a16:creationId xmlns:a16="http://schemas.microsoft.com/office/drawing/2014/main" xmlns="" id="{00000000-0008-0000-0500-000020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29" name="Text Box 20">
          <a:extLst>
            <a:ext uri="{FF2B5EF4-FFF2-40B4-BE49-F238E27FC236}">
              <a16:creationId xmlns:a16="http://schemas.microsoft.com/office/drawing/2014/main" xmlns="" id="{00000000-0008-0000-0500-000021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30" name="Text Box 21">
          <a:extLst>
            <a:ext uri="{FF2B5EF4-FFF2-40B4-BE49-F238E27FC236}">
              <a16:creationId xmlns:a16="http://schemas.microsoft.com/office/drawing/2014/main" xmlns="" id="{00000000-0008-0000-0500-000022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31" name="Text Box 14">
          <a:extLst>
            <a:ext uri="{FF2B5EF4-FFF2-40B4-BE49-F238E27FC236}">
              <a16:creationId xmlns:a16="http://schemas.microsoft.com/office/drawing/2014/main" xmlns="" id="{00000000-0008-0000-0500-000023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32" name="Text Box 15">
          <a:extLst>
            <a:ext uri="{FF2B5EF4-FFF2-40B4-BE49-F238E27FC236}">
              <a16:creationId xmlns:a16="http://schemas.microsoft.com/office/drawing/2014/main" xmlns="" id="{00000000-0008-0000-0500-000024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33" name="Text Box 16">
          <a:extLst>
            <a:ext uri="{FF2B5EF4-FFF2-40B4-BE49-F238E27FC236}">
              <a16:creationId xmlns:a16="http://schemas.microsoft.com/office/drawing/2014/main" xmlns="" id="{00000000-0008-0000-0500-000025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34" name="Text Box 17">
          <a:extLst>
            <a:ext uri="{FF2B5EF4-FFF2-40B4-BE49-F238E27FC236}">
              <a16:creationId xmlns:a16="http://schemas.microsoft.com/office/drawing/2014/main" xmlns="" id="{00000000-0008-0000-0500-000026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35" name="Text Box 18">
          <a:extLst>
            <a:ext uri="{FF2B5EF4-FFF2-40B4-BE49-F238E27FC236}">
              <a16:creationId xmlns:a16="http://schemas.microsoft.com/office/drawing/2014/main" xmlns="" id="{00000000-0008-0000-0500-000027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36" name="Text Box 19">
          <a:extLst>
            <a:ext uri="{FF2B5EF4-FFF2-40B4-BE49-F238E27FC236}">
              <a16:creationId xmlns:a16="http://schemas.microsoft.com/office/drawing/2014/main" xmlns="" id="{00000000-0008-0000-0500-000028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37" name="Text Box 20">
          <a:extLst>
            <a:ext uri="{FF2B5EF4-FFF2-40B4-BE49-F238E27FC236}">
              <a16:creationId xmlns:a16="http://schemas.microsoft.com/office/drawing/2014/main" xmlns="" id="{00000000-0008-0000-0500-000029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38" name="Text Box 21">
          <a:extLst>
            <a:ext uri="{FF2B5EF4-FFF2-40B4-BE49-F238E27FC236}">
              <a16:creationId xmlns:a16="http://schemas.microsoft.com/office/drawing/2014/main" xmlns="" id="{00000000-0008-0000-0500-00002A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39" name="Text Box 22">
          <a:extLst>
            <a:ext uri="{FF2B5EF4-FFF2-40B4-BE49-F238E27FC236}">
              <a16:creationId xmlns:a16="http://schemas.microsoft.com/office/drawing/2014/main" xmlns="" id="{00000000-0008-0000-0500-00002B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40" name="Text Box 23">
          <a:extLst>
            <a:ext uri="{FF2B5EF4-FFF2-40B4-BE49-F238E27FC236}">
              <a16:creationId xmlns:a16="http://schemas.microsoft.com/office/drawing/2014/main" xmlns="" id="{00000000-0008-0000-0500-00002C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41" name="Text Box 24">
          <a:extLst>
            <a:ext uri="{FF2B5EF4-FFF2-40B4-BE49-F238E27FC236}">
              <a16:creationId xmlns:a16="http://schemas.microsoft.com/office/drawing/2014/main" xmlns="" id="{00000000-0008-0000-0500-00002D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42" name="Text Box 25">
          <a:extLst>
            <a:ext uri="{FF2B5EF4-FFF2-40B4-BE49-F238E27FC236}">
              <a16:creationId xmlns:a16="http://schemas.microsoft.com/office/drawing/2014/main" xmlns="" id="{00000000-0008-0000-0500-00002E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43" name="Text Box 26">
          <a:extLst>
            <a:ext uri="{FF2B5EF4-FFF2-40B4-BE49-F238E27FC236}">
              <a16:creationId xmlns:a16="http://schemas.microsoft.com/office/drawing/2014/main" xmlns="" id="{00000000-0008-0000-0500-00002F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44" name="Text Box 27">
          <a:extLst>
            <a:ext uri="{FF2B5EF4-FFF2-40B4-BE49-F238E27FC236}">
              <a16:creationId xmlns:a16="http://schemas.microsoft.com/office/drawing/2014/main" xmlns="" id="{00000000-0008-0000-0500-000030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45" name="Text Box 28">
          <a:extLst>
            <a:ext uri="{FF2B5EF4-FFF2-40B4-BE49-F238E27FC236}">
              <a16:creationId xmlns:a16="http://schemas.microsoft.com/office/drawing/2014/main" xmlns="" id="{00000000-0008-0000-0500-000031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46" name="Text Box 29">
          <a:extLst>
            <a:ext uri="{FF2B5EF4-FFF2-40B4-BE49-F238E27FC236}">
              <a16:creationId xmlns:a16="http://schemas.microsoft.com/office/drawing/2014/main" xmlns="" id="{00000000-0008-0000-0500-000032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47" name="Text Box 14">
          <a:extLst>
            <a:ext uri="{FF2B5EF4-FFF2-40B4-BE49-F238E27FC236}">
              <a16:creationId xmlns:a16="http://schemas.microsoft.com/office/drawing/2014/main" xmlns="" id="{00000000-0008-0000-0500-000033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48" name="Text Box 15">
          <a:extLst>
            <a:ext uri="{FF2B5EF4-FFF2-40B4-BE49-F238E27FC236}">
              <a16:creationId xmlns:a16="http://schemas.microsoft.com/office/drawing/2014/main" xmlns="" id="{00000000-0008-0000-0500-000034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49" name="Text Box 16">
          <a:extLst>
            <a:ext uri="{FF2B5EF4-FFF2-40B4-BE49-F238E27FC236}">
              <a16:creationId xmlns:a16="http://schemas.microsoft.com/office/drawing/2014/main" xmlns="" id="{00000000-0008-0000-0500-000035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50" name="Text Box 17">
          <a:extLst>
            <a:ext uri="{FF2B5EF4-FFF2-40B4-BE49-F238E27FC236}">
              <a16:creationId xmlns:a16="http://schemas.microsoft.com/office/drawing/2014/main" xmlns="" id="{00000000-0008-0000-0500-000036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51" name="Text Box 18">
          <a:extLst>
            <a:ext uri="{FF2B5EF4-FFF2-40B4-BE49-F238E27FC236}">
              <a16:creationId xmlns:a16="http://schemas.microsoft.com/office/drawing/2014/main" xmlns="" id="{00000000-0008-0000-0500-000037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52" name="Text Box 19">
          <a:extLst>
            <a:ext uri="{FF2B5EF4-FFF2-40B4-BE49-F238E27FC236}">
              <a16:creationId xmlns:a16="http://schemas.microsoft.com/office/drawing/2014/main" xmlns="" id="{00000000-0008-0000-0500-000038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53" name="Text Box 20">
          <a:extLst>
            <a:ext uri="{FF2B5EF4-FFF2-40B4-BE49-F238E27FC236}">
              <a16:creationId xmlns:a16="http://schemas.microsoft.com/office/drawing/2014/main" xmlns="" id="{00000000-0008-0000-0500-000039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54" name="Text Box 21">
          <a:extLst>
            <a:ext uri="{FF2B5EF4-FFF2-40B4-BE49-F238E27FC236}">
              <a16:creationId xmlns:a16="http://schemas.microsoft.com/office/drawing/2014/main" xmlns="" id="{00000000-0008-0000-0500-00003A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55" name="Text Box 14">
          <a:extLst>
            <a:ext uri="{FF2B5EF4-FFF2-40B4-BE49-F238E27FC236}">
              <a16:creationId xmlns:a16="http://schemas.microsoft.com/office/drawing/2014/main" xmlns="" id="{00000000-0008-0000-0500-00003B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56" name="Text Box 15">
          <a:extLst>
            <a:ext uri="{FF2B5EF4-FFF2-40B4-BE49-F238E27FC236}">
              <a16:creationId xmlns:a16="http://schemas.microsoft.com/office/drawing/2014/main" xmlns="" id="{00000000-0008-0000-0500-00003C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57" name="Text Box 16">
          <a:extLst>
            <a:ext uri="{FF2B5EF4-FFF2-40B4-BE49-F238E27FC236}">
              <a16:creationId xmlns:a16="http://schemas.microsoft.com/office/drawing/2014/main" xmlns="" id="{00000000-0008-0000-0500-00003D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58" name="Text Box 17">
          <a:extLst>
            <a:ext uri="{FF2B5EF4-FFF2-40B4-BE49-F238E27FC236}">
              <a16:creationId xmlns:a16="http://schemas.microsoft.com/office/drawing/2014/main" xmlns="" id="{00000000-0008-0000-0500-00003E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59" name="Text Box 18">
          <a:extLst>
            <a:ext uri="{FF2B5EF4-FFF2-40B4-BE49-F238E27FC236}">
              <a16:creationId xmlns:a16="http://schemas.microsoft.com/office/drawing/2014/main" xmlns="" id="{00000000-0008-0000-0500-00003F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60" name="Text Box 19">
          <a:extLst>
            <a:ext uri="{FF2B5EF4-FFF2-40B4-BE49-F238E27FC236}">
              <a16:creationId xmlns:a16="http://schemas.microsoft.com/office/drawing/2014/main" xmlns="" id="{00000000-0008-0000-0500-000040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61" name="Text Box 20">
          <a:extLst>
            <a:ext uri="{FF2B5EF4-FFF2-40B4-BE49-F238E27FC236}">
              <a16:creationId xmlns:a16="http://schemas.microsoft.com/office/drawing/2014/main" xmlns="" id="{00000000-0008-0000-0500-000041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62" name="Text Box 21">
          <a:extLst>
            <a:ext uri="{FF2B5EF4-FFF2-40B4-BE49-F238E27FC236}">
              <a16:creationId xmlns:a16="http://schemas.microsoft.com/office/drawing/2014/main" xmlns="" id="{00000000-0008-0000-0500-000042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63" name="Text Box 22">
          <a:extLst>
            <a:ext uri="{FF2B5EF4-FFF2-40B4-BE49-F238E27FC236}">
              <a16:creationId xmlns:a16="http://schemas.microsoft.com/office/drawing/2014/main" xmlns="" id="{00000000-0008-0000-0500-000043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64" name="Text Box 23">
          <a:extLst>
            <a:ext uri="{FF2B5EF4-FFF2-40B4-BE49-F238E27FC236}">
              <a16:creationId xmlns:a16="http://schemas.microsoft.com/office/drawing/2014/main" xmlns="" id="{00000000-0008-0000-0500-000044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65" name="Text Box 24">
          <a:extLst>
            <a:ext uri="{FF2B5EF4-FFF2-40B4-BE49-F238E27FC236}">
              <a16:creationId xmlns:a16="http://schemas.microsoft.com/office/drawing/2014/main" xmlns="" id="{00000000-0008-0000-0500-000045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66" name="Text Box 25">
          <a:extLst>
            <a:ext uri="{FF2B5EF4-FFF2-40B4-BE49-F238E27FC236}">
              <a16:creationId xmlns:a16="http://schemas.microsoft.com/office/drawing/2014/main" xmlns="" id="{00000000-0008-0000-0500-000046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67" name="Text Box 26">
          <a:extLst>
            <a:ext uri="{FF2B5EF4-FFF2-40B4-BE49-F238E27FC236}">
              <a16:creationId xmlns:a16="http://schemas.microsoft.com/office/drawing/2014/main" xmlns="" id="{00000000-0008-0000-0500-000047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68" name="Text Box 27">
          <a:extLst>
            <a:ext uri="{FF2B5EF4-FFF2-40B4-BE49-F238E27FC236}">
              <a16:creationId xmlns:a16="http://schemas.microsoft.com/office/drawing/2014/main" xmlns="" id="{00000000-0008-0000-0500-000048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69" name="Text Box 28">
          <a:extLst>
            <a:ext uri="{FF2B5EF4-FFF2-40B4-BE49-F238E27FC236}">
              <a16:creationId xmlns:a16="http://schemas.microsoft.com/office/drawing/2014/main" xmlns="" id="{00000000-0008-0000-0500-000049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70" name="Text Box 29">
          <a:extLst>
            <a:ext uri="{FF2B5EF4-FFF2-40B4-BE49-F238E27FC236}">
              <a16:creationId xmlns:a16="http://schemas.microsoft.com/office/drawing/2014/main" xmlns="" id="{00000000-0008-0000-0500-00004A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71" name="Text Box 14">
          <a:extLst>
            <a:ext uri="{FF2B5EF4-FFF2-40B4-BE49-F238E27FC236}">
              <a16:creationId xmlns:a16="http://schemas.microsoft.com/office/drawing/2014/main" xmlns="" id="{00000000-0008-0000-0500-00004B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72" name="Text Box 15">
          <a:extLst>
            <a:ext uri="{FF2B5EF4-FFF2-40B4-BE49-F238E27FC236}">
              <a16:creationId xmlns:a16="http://schemas.microsoft.com/office/drawing/2014/main" xmlns="" id="{00000000-0008-0000-0500-00004C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73" name="Text Box 16">
          <a:extLst>
            <a:ext uri="{FF2B5EF4-FFF2-40B4-BE49-F238E27FC236}">
              <a16:creationId xmlns:a16="http://schemas.microsoft.com/office/drawing/2014/main" xmlns="" id="{00000000-0008-0000-0500-00004D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74" name="Text Box 17">
          <a:extLst>
            <a:ext uri="{FF2B5EF4-FFF2-40B4-BE49-F238E27FC236}">
              <a16:creationId xmlns:a16="http://schemas.microsoft.com/office/drawing/2014/main" xmlns="" id="{00000000-0008-0000-0500-00004E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75" name="Text Box 18">
          <a:extLst>
            <a:ext uri="{FF2B5EF4-FFF2-40B4-BE49-F238E27FC236}">
              <a16:creationId xmlns:a16="http://schemas.microsoft.com/office/drawing/2014/main" xmlns="" id="{00000000-0008-0000-0500-00004F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76" name="Text Box 19">
          <a:extLst>
            <a:ext uri="{FF2B5EF4-FFF2-40B4-BE49-F238E27FC236}">
              <a16:creationId xmlns:a16="http://schemas.microsoft.com/office/drawing/2014/main" xmlns="" id="{00000000-0008-0000-0500-000050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77" name="Text Box 20">
          <a:extLst>
            <a:ext uri="{FF2B5EF4-FFF2-40B4-BE49-F238E27FC236}">
              <a16:creationId xmlns:a16="http://schemas.microsoft.com/office/drawing/2014/main" xmlns="" id="{00000000-0008-0000-0500-000051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78" name="Text Box 21">
          <a:extLst>
            <a:ext uri="{FF2B5EF4-FFF2-40B4-BE49-F238E27FC236}">
              <a16:creationId xmlns:a16="http://schemas.microsoft.com/office/drawing/2014/main" xmlns="" id="{00000000-0008-0000-0500-000052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79" name="Text Box 14">
          <a:extLst>
            <a:ext uri="{FF2B5EF4-FFF2-40B4-BE49-F238E27FC236}">
              <a16:creationId xmlns:a16="http://schemas.microsoft.com/office/drawing/2014/main" xmlns="" id="{00000000-0008-0000-0500-000053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80" name="Text Box 15">
          <a:extLst>
            <a:ext uri="{FF2B5EF4-FFF2-40B4-BE49-F238E27FC236}">
              <a16:creationId xmlns:a16="http://schemas.microsoft.com/office/drawing/2014/main" xmlns="" id="{00000000-0008-0000-0500-000054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81" name="Text Box 16">
          <a:extLst>
            <a:ext uri="{FF2B5EF4-FFF2-40B4-BE49-F238E27FC236}">
              <a16:creationId xmlns:a16="http://schemas.microsoft.com/office/drawing/2014/main" xmlns="" id="{00000000-0008-0000-0500-000055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82" name="Text Box 17">
          <a:extLst>
            <a:ext uri="{FF2B5EF4-FFF2-40B4-BE49-F238E27FC236}">
              <a16:creationId xmlns:a16="http://schemas.microsoft.com/office/drawing/2014/main" xmlns="" id="{00000000-0008-0000-0500-000056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83" name="Text Box 18">
          <a:extLst>
            <a:ext uri="{FF2B5EF4-FFF2-40B4-BE49-F238E27FC236}">
              <a16:creationId xmlns:a16="http://schemas.microsoft.com/office/drawing/2014/main" xmlns="" id="{00000000-0008-0000-0500-000057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84" name="Text Box 19">
          <a:extLst>
            <a:ext uri="{FF2B5EF4-FFF2-40B4-BE49-F238E27FC236}">
              <a16:creationId xmlns:a16="http://schemas.microsoft.com/office/drawing/2014/main" xmlns="" id="{00000000-0008-0000-0500-000058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85" name="Text Box 20">
          <a:extLst>
            <a:ext uri="{FF2B5EF4-FFF2-40B4-BE49-F238E27FC236}">
              <a16:creationId xmlns:a16="http://schemas.microsoft.com/office/drawing/2014/main" xmlns="" id="{00000000-0008-0000-0500-000059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86" name="Text Box 21">
          <a:extLst>
            <a:ext uri="{FF2B5EF4-FFF2-40B4-BE49-F238E27FC236}">
              <a16:creationId xmlns:a16="http://schemas.microsoft.com/office/drawing/2014/main" xmlns="" id="{00000000-0008-0000-0500-00005A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87" name="Text Box 22">
          <a:extLst>
            <a:ext uri="{FF2B5EF4-FFF2-40B4-BE49-F238E27FC236}">
              <a16:creationId xmlns:a16="http://schemas.microsoft.com/office/drawing/2014/main" xmlns="" id="{00000000-0008-0000-0500-00005B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88" name="Text Box 23">
          <a:extLst>
            <a:ext uri="{FF2B5EF4-FFF2-40B4-BE49-F238E27FC236}">
              <a16:creationId xmlns:a16="http://schemas.microsoft.com/office/drawing/2014/main" xmlns="" id="{00000000-0008-0000-0500-00005C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89" name="Text Box 24">
          <a:extLst>
            <a:ext uri="{FF2B5EF4-FFF2-40B4-BE49-F238E27FC236}">
              <a16:creationId xmlns:a16="http://schemas.microsoft.com/office/drawing/2014/main" xmlns="" id="{00000000-0008-0000-0500-00005D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90" name="Text Box 25">
          <a:extLst>
            <a:ext uri="{FF2B5EF4-FFF2-40B4-BE49-F238E27FC236}">
              <a16:creationId xmlns:a16="http://schemas.microsoft.com/office/drawing/2014/main" xmlns="" id="{00000000-0008-0000-0500-00005E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91" name="Text Box 26">
          <a:extLst>
            <a:ext uri="{FF2B5EF4-FFF2-40B4-BE49-F238E27FC236}">
              <a16:creationId xmlns:a16="http://schemas.microsoft.com/office/drawing/2014/main" xmlns="" id="{00000000-0008-0000-0500-00005F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92" name="Text Box 27">
          <a:extLst>
            <a:ext uri="{FF2B5EF4-FFF2-40B4-BE49-F238E27FC236}">
              <a16:creationId xmlns:a16="http://schemas.microsoft.com/office/drawing/2014/main" xmlns="" id="{00000000-0008-0000-0500-000060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93" name="Text Box 28">
          <a:extLst>
            <a:ext uri="{FF2B5EF4-FFF2-40B4-BE49-F238E27FC236}">
              <a16:creationId xmlns:a16="http://schemas.microsoft.com/office/drawing/2014/main" xmlns="" id="{00000000-0008-0000-0500-000061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94" name="Text Box 29">
          <a:extLst>
            <a:ext uri="{FF2B5EF4-FFF2-40B4-BE49-F238E27FC236}">
              <a16:creationId xmlns:a16="http://schemas.microsoft.com/office/drawing/2014/main" xmlns="" id="{00000000-0008-0000-0500-000062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95" name="Text Box 14">
          <a:extLst>
            <a:ext uri="{FF2B5EF4-FFF2-40B4-BE49-F238E27FC236}">
              <a16:creationId xmlns:a16="http://schemas.microsoft.com/office/drawing/2014/main" xmlns="" id="{00000000-0008-0000-0500-000063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96" name="Text Box 15">
          <a:extLst>
            <a:ext uri="{FF2B5EF4-FFF2-40B4-BE49-F238E27FC236}">
              <a16:creationId xmlns:a16="http://schemas.microsoft.com/office/drawing/2014/main" xmlns="" id="{00000000-0008-0000-0500-000064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97" name="Text Box 16">
          <a:extLst>
            <a:ext uri="{FF2B5EF4-FFF2-40B4-BE49-F238E27FC236}">
              <a16:creationId xmlns:a16="http://schemas.microsoft.com/office/drawing/2014/main" xmlns="" id="{00000000-0008-0000-0500-000065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98" name="Text Box 17">
          <a:extLst>
            <a:ext uri="{FF2B5EF4-FFF2-40B4-BE49-F238E27FC236}">
              <a16:creationId xmlns:a16="http://schemas.microsoft.com/office/drawing/2014/main" xmlns="" id="{00000000-0008-0000-0500-000066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199" name="Text Box 18">
          <a:extLst>
            <a:ext uri="{FF2B5EF4-FFF2-40B4-BE49-F238E27FC236}">
              <a16:creationId xmlns:a16="http://schemas.microsoft.com/office/drawing/2014/main" xmlns="" id="{00000000-0008-0000-0500-000067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00" name="Text Box 19">
          <a:extLst>
            <a:ext uri="{FF2B5EF4-FFF2-40B4-BE49-F238E27FC236}">
              <a16:creationId xmlns:a16="http://schemas.microsoft.com/office/drawing/2014/main" xmlns="" id="{00000000-0008-0000-0500-000068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01" name="Text Box 20">
          <a:extLst>
            <a:ext uri="{FF2B5EF4-FFF2-40B4-BE49-F238E27FC236}">
              <a16:creationId xmlns:a16="http://schemas.microsoft.com/office/drawing/2014/main" xmlns="" id="{00000000-0008-0000-0500-000069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02" name="Text Box 21">
          <a:extLst>
            <a:ext uri="{FF2B5EF4-FFF2-40B4-BE49-F238E27FC236}">
              <a16:creationId xmlns:a16="http://schemas.microsoft.com/office/drawing/2014/main" xmlns="" id="{00000000-0008-0000-0500-00006A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03" name="Text Box 14">
          <a:extLst>
            <a:ext uri="{FF2B5EF4-FFF2-40B4-BE49-F238E27FC236}">
              <a16:creationId xmlns:a16="http://schemas.microsoft.com/office/drawing/2014/main" xmlns="" id="{00000000-0008-0000-0500-00006B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04" name="Text Box 15">
          <a:extLst>
            <a:ext uri="{FF2B5EF4-FFF2-40B4-BE49-F238E27FC236}">
              <a16:creationId xmlns:a16="http://schemas.microsoft.com/office/drawing/2014/main" xmlns="" id="{00000000-0008-0000-0500-00006C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05" name="Text Box 16">
          <a:extLst>
            <a:ext uri="{FF2B5EF4-FFF2-40B4-BE49-F238E27FC236}">
              <a16:creationId xmlns:a16="http://schemas.microsoft.com/office/drawing/2014/main" xmlns="" id="{00000000-0008-0000-0500-00006D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06" name="Text Box 17">
          <a:extLst>
            <a:ext uri="{FF2B5EF4-FFF2-40B4-BE49-F238E27FC236}">
              <a16:creationId xmlns:a16="http://schemas.microsoft.com/office/drawing/2014/main" xmlns="" id="{00000000-0008-0000-0500-00006E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07" name="Text Box 18">
          <a:extLst>
            <a:ext uri="{FF2B5EF4-FFF2-40B4-BE49-F238E27FC236}">
              <a16:creationId xmlns:a16="http://schemas.microsoft.com/office/drawing/2014/main" xmlns="" id="{00000000-0008-0000-0500-00006F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08" name="Text Box 19">
          <a:extLst>
            <a:ext uri="{FF2B5EF4-FFF2-40B4-BE49-F238E27FC236}">
              <a16:creationId xmlns:a16="http://schemas.microsoft.com/office/drawing/2014/main" xmlns="" id="{00000000-0008-0000-0500-000070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09" name="Text Box 20">
          <a:extLst>
            <a:ext uri="{FF2B5EF4-FFF2-40B4-BE49-F238E27FC236}">
              <a16:creationId xmlns:a16="http://schemas.microsoft.com/office/drawing/2014/main" xmlns="" id="{00000000-0008-0000-0500-000071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10" name="Text Box 21">
          <a:extLst>
            <a:ext uri="{FF2B5EF4-FFF2-40B4-BE49-F238E27FC236}">
              <a16:creationId xmlns:a16="http://schemas.microsoft.com/office/drawing/2014/main" xmlns="" id="{00000000-0008-0000-0500-000072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11" name="Text Box 22">
          <a:extLst>
            <a:ext uri="{FF2B5EF4-FFF2-40B4-BE49-F238E27FC236}">
              <a16:creationId xmlns:a16="http://schemas.microsoft.com/office/drawing/2014/main" xmlns="" id="{00000000-0008-0000-0500-000073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12" name="Text Box 23">
          <a:extLst>
            <a:ext uri="{FF2B5EF4-FFF2-40B4-BE49-F238E27FC236}">
              <a16:creationId xmlns:a16="http://schemas.microsoft.com/office/drawing/2014/main" xmlns="" id="{00000000-0008-0000-0500-000074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13" name="Text Box 24">
          <a:extLst>
            <a:ext uri="{FF2B5EF4-FFF2-40B4-BE49-F238E27FC236}">
              <a16:creationId xmlns:a16="http://schemas.microsoft.com/office/drawing/2014/main" xmlns="" id="{00000000-0008-0000-0500-000075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14" name="Text Box 25">
          <a:extLst>
            <a:ext uri="{FF2B5EF4-FFF2-40B4-BE49-F238E27FC236}">
              <a16:creationId xmlns:a16="http://schemas.microsoft.com/office/drawing/2014/main" xmlns="" id="{00000000-0008-0000-0500-000076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15" name="Text Box 26">
          <a:extLst>
            <a:ext uri="{FF2B5EF4-FFF2-40B4-BE49-F238E27FC236}">
              <a16:creationId xmlns:a16="http://schemas.microsoft.com/office/drawing/2014/main" xmlns="" id="{00000000-0008-0000-0500-000077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16" name="Text Box 27">
          <a:extLst>
            <a:ext uri="{FF2B5EF4-FFF2-40B4-BE49-F238E27FC236}">
              <a16:creationId xmlns:a16="http://schemas.microsoft.com/office/drawing/2014/main" xmlns="" id="{00000000-0008-0000-0500-000078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17" name="Text Box 28">
          <a:extLst>
            <a:ext uri="{FF2B5EF4-FFF2-40B4-BE49-F238E27FC236}">
              <a16:creationId xmlns:a16="http://schemas.microsoft.com/office/drawing/2014/main" xmlns="" id="{00000000-0008-0000-0500-000079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18" name="Text Box 29">
          <a:extLst>
            <a:ext uri="{FF2B5EF4-FFF2-40B4-BE49-F238E27FC236}">
              <a16:creationId xmlns:a16="http://schemas.microsoft.com/office/drawing/2014/main" xmlns="" id="{00000000-0008-0000-0500-00007A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19" name="Text Box 14">
          <a:extLst>
            <a:ext uri="{FF2B5EF4-FFF2-40B4-BE49-F238E27FC236}">
              <a16:creationId xmlns:a16="http://schemas.microsoft.com/office/drawing/2014/main" xmlns="" id="{00000000-0008-0000-0500-00007B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20" name="Text Box 15">
          <a:extLst>
            <a:ext uri="{FF2B5EF4-FFF2-40B4-BE49-F238E27FC236}">
              <a16:creationId xmlns:a16="http://schemas.microsoft.com/office/drawing/2014/main" xmlns="" id="{00000000-0008-0000-0500-00007C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21" name="Text Box 16">
          <a:extLst>
            <a:ext uri="{FF2B5EF4-FFF2-40B4-BE49-F238E27FC236}">
              <a16:creationId xmlns:a16="http://schemas.microsoft.com/office/drawing/2014/main" xmlns="" id="{00000000-0008-0000-0500-00007D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22" name="Text Box 17">
          <a:extLst>
            <a:ext uri="{FF2B5EF4-FFF2-40B4-BE49-F238E27FC236}">
              <a16:creationId xmlns:a16="http://schemas.microsoft.com/office/drawing/2014/main" xmlns="" id="{00000000-0008-0000-0500-00007E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23" name="Text Box 18">
          <a:extLst>
            <a:ext uri="{FF2B5EF4-FFF2-40B4-BE49-F238E27FC236}">
              <a16:creationId xmlns:a16="http://schemas.microsoft.com/office/drawing/2014/main" xmlns="" id="{00000000-0008-0000-0500-00007F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24" name="Text Box 19">
          <a:extLst>
            <a:ext uri="{FF2B5EF4-FFF2-40B4-BE49-F238E27FC236}">
              <a16:creationId xmlns:a16="http://schemas.microsoft.com/office/drawing/2014/main" xmlns="" id="{00000000-0008-0000-0500-000080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25" name="Text Box 20">
          <a:extLst>
            <a:ext uri="{FF2B5EF4-FFF2-40B4-BE49-F238E27FC236}">
              <a16:creationId xmlns:a16="http://schemas.microsoft.com/office/drawing/2014/main" xmlns="" id="{00000000-0008-0000-0500-000081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26" name="Text Box 21">
          <a:extLst>
            <a:ext uri="{FF2B5EF4-FFF2-40B4-BE49-F238E27FC236}">
              <a16:creationId xmlns:a16="http://schemas.microsoft.com/office/drawing/2014/main" xmlns="" id="{00000000-0008-0000-0500-000082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27" name="Text Box 14">
          <a:extLst>
            <a:ext uri="{FF2B5EF4-FFF2-40B4-BE49-F238E27FC236}">
              <a16:creationId xmlns:a16="http://schemas.microsoft.com/office/drawing/2014/main" xmlns="" id="{00000000-0008-0000-0500-000083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28" name="Text Box 15">
          <a:extLst>
            <a:ext uri="{FF2B5EF4-FFF2-40B4-BE49-F238E27FC236}">
              <a16:creationId xmlns:a16="http://schemas.microsoft.com/office/drawing/2014/main" xmlns="" id="{00000000-0008-0000-0500-000084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29" name="Text Box 16">
          <a:extLst>
            <a:ext uri="{FF2B5EF4-FFF2-40B4-BE49-F238E27FC236}">
              <a16:creationId xmlns:a16="http://schemas.microsoft.com/office/drawing/2014/main" xmlns="" id="{00000000-0008-0000-0500-000085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30" name="Text Box 17">
          <a:extLst>
            <a:ext uri="{FF2B5EF4-FFF2-40B4-BE49-F238E27FC236}">
              <a16:creationId xmlns:a16="http://schemas.microsoft.com/office/drawing/2014/main" xmlns="" id="{00000000-0008-0000-0500-000086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31" name="Text Box 18">
          <a:extLst>
            <a:ext uri="{FF2B5EF4-FFF2-40B4-BE49-F238E27FC236}">
              <a16:creationId xmlns:a16="http://schemas.microsoft.com/office/drawing/2014/main" xmlns="" id="{00000000-0008-0000-0500-000087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32" name="Text Box 19">
          <a:extLst>
            <a:ext uri="{FF2B5EF4-FFF2-40B4-BE49-F238E27FC236}">
              <a16:creationId xmlns:a16="http://schemas.microsoft.com/office/drawing/2014/main" xmlns="" id="{00000000-0008-0000-0500-000088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33" name="Text Box 20">
          <a:extLst>
            <a:ext uri="{FF2B5EF4-FFF2-40B4-BE49-F238E27FC236}">
              <a16:creationId xmlns:a16="http://schemas.microsoft.com/office/drawing/2014/main" xmlns="" id="{00000000-0008-0000-0500-000089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34" name="Text Box 21">
          <a:extLst>
            <a:ext uri="{FF2B5EF4-FFF2-40B4-BE49-F238E27FC236}">
              <a16:creationId xmlns:a16="http://schemas.microsoft.com/office/drawing/2014/main" xmlns="" id="{00000000-0008-0000-0500-00008A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35" name="Text Box 22">
          <a:extLst>
            <a:ext uri="{FF2B5EF4-FFF2-40B4-BE49-F238E27FC236}">
              <a16:creationId xmlns:a16="http://schemas.microsoft.com/office/drawing/2014/main" xmlns="" id="{00000000-0008-0000-0500-00008B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36" name="Text Box 23">
          <a:extLst>
            <a:ext uri="{FF2B5EF4-FFF2-40B4-BE49-F238E27FC236}">
              <a16:creationId xmlns:a16="http://schemas.microsoft.com/office/drawing/2014/main" xmlns="" id="{00000000-0008-0000-0500-00008C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37" name="Text Box 24">
          <a:extLst>
            <a:ext uri="{FF2B5EF4-FFF2-40B4-BE49-F238E27FC236}">
              <a16:creationId xmlns:a16="http://schemas.microsoft.com/office/drawing/2014/main" xmlns="" id="{00000000-0008-0000-0500-00008D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38" name="Text Box 25">
          <a:extLst>
            <a:ext uri="{FF2B5EF4-FFF2-40B4-BE49-F238E27FC236}">
              <a16:creationId xmlns:a16="http://schemas.microsoft.com/office/drawing/2014/main" xmlns="" id="{00000000-0008-0000-0500-00008E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39" name="Text Box 26">
          <a:extLst>
            <a:ext uri="{FF2B5EF4-FFF2-40B4-BE49-F238E27FC236}">
              <a16:creationId xmlns:a16="http://schemas.microsoft.com/office/drawing/2014/main" xmlns="" id="{00000000-0008-0000-0500-00008F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40" name="Text Box 27">
          <a:extLst>
            <a:ext uri="{FF2B5EF4-FFF2-40B4-BE49-F238E27FC236}">
              <a16:creationId xmlns:a16="http://schemas.microsoft.com/office/drawing/2014/main" xmlns="" id="{00000000-0008-0000-0500-000090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41" name="Text Box 28">
          <a:extLst>
            <a:ext uri="{FF2B5EF4-FFF2-40B4-BE49-F238E27FC236}">
              <a16:creationId xmlns:a16="http://schemas.microsoft.com/office/drawing/2014/main" xmlns="" id="{00000000-0008-0000-0500-000091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42" name="Text Box 29">
          <a:extLst>
            <a:ext uri="{FF2B5EF4-FFF2-40B4-BE49-F238E27FC236}">
              <a16:creationId xmlns:a16="http://schemas.microsoft.com/office/drawing/2014/main" xmlns="" id="{00000000-0008-0000-0500-000092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43" name="Text Box 14">
          <a:extLst>
            <a:ext uri="{FF2B5EF4-FFF2-40B4-BE49-F238E27FC236}">
              <a16:creationId xmlns:a16="http://schemas.microsoft.com/office/drawing/2014/main" xmlns="" id="{00000000-0008-0000-0500-000093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44" name="Text Box 15">
          <a:extLst>
            <a:ext uri="{FF2B5EF4-FFF2-40B4-BE49-F238E27FC236}">
              <a16:creationId xmlns:a16="http://schemas.microsoft.com/office/drawing/2014/main" xmlns="" id="{00000000-0008-0000-0500-000094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45" name="Text Box 16">
          <a:extLst>
            <a:ext uri="{FF2B5EF4-FFF2-40B4-BE49-F238E27FC236}">
              <a16:creationId xmlns:a16="http://schemas.microsoft.com/office/drawing/2014/main" xmlns="" id="{00000000-0008-0000-0500-000095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46" name="Text Box 17">
          <a:extLst>
            <a:ext uri="{FF2B5EF4-FFF2-40B4-BE49-F238E27FC236}">
              <a16:creationId xmlns:a16="http://schemas.microsoft.com/office/drawing/2014/main" xmlns="" id="{00000000-0008-0000-0500-000096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47" name="Text Box 18">
          <a:extLst>
            <a:ext uri="{FF2B5EF4-FFF2-40B4-BE49-F238E27FC236}">
              <a16:creationId xmlns:a16="http://schemas.microsoft.com/office/drawing/2014/main" xmlns="" id="{00000000-0008-0000-0500-000097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48" name="Text Box 19">
          <a:extLst>
            <a:ext uri="{FF2B5EF4-FFF2-40B4-BE49-F238E27FC236}">
              <a16:creationId xmlns:a16="http://schemas.microsoft.com/office/drawing/2014/main" xmlns="" id="{00000000-0008-0000-0500-000098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49" name="Text Box 20">
          <a:extLst>
            <a:ext uri="{FF2B5EF4-FFF2-40B4-BE49-F238E27FC236}">
              <a16:creationId xmlns:a16="http://schemas.microsoft.com/office/drawing/2014/main" xmlns="" id="{00000000-0008-0000-0500-000099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50" name="Text Box 21">
          <a:extLst>
            <a:ext uri="{FF2B5EF4-FFF2-40B4-BE49-F238E27FC236}">
              <a16:creationId xmlns:a16="http://schemas.microsoft.com/office/drawing/2014/main" xmlns="" id="{00000000-0008-0000-0500-00009A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51" name="Text Box 14">
          <a:extLst>
            <a:ext uri="{FF2B5EF4-FFF2-40B4-BE49-F238E27FC236}">
              <a16:creationId xmlns:a16="http://schemas.microsoft.com/office/drawing/2014/main" xmlns="" id="{00000000-0008-0000-0500-00009B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52" name="Text Box 15">
          <a:extLst>
            <a:ext uri="{FF2B5EF4-FFF2-40B4-BE49-F238E27FC236}">
              <a16:creationId xmlns:a16="http://schemas.microsoft.com/office/drawing/2014/main" xmlns="" id="{00000000-0008-0000-0500-00009C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53" name="Text Box 16">
          <a:extLst>
            <a:ext uri="{FF2B5EF4-FFF2-40B4-BE49-F238E27FC236}">
              <a16:creationId xmlns:a16="http://schemas.microsoft.com/office/drawing/2014/main" xmlns="" id="{00000000-0008-0000-0500-00009D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54" name="Text Box 17">
          <a:extLst>
            <a:ext uri="{FF2B5EF4-FFF2-40B4-BE49-F238E27FC236}">
              <a16:creationId xmlns:a16="http://schemas.microsoft.com/office/drawing/2014/main" xmlns="" id="{00000000-0008-0000-0500-00009E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55" name="Text Box 18">
          <a:extLst>
            <a:ext uri="{FF2B5EF4-FFF2-40B4-BE49-F238E27FC236}">
              <a16:creationId xmlns:a16="http://schemas.microsoft.com/office/drawing/2014/main" xmlns="" id="{00000000-0008-0000-0500-00009F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56" name="Text Box 19">
          <a:extLst>
            <a:ext uri="{FF2B5EF4-FFF2-40B4-BE49-F238E27FC236}">
              <a16:creationId xmlns:a16="http://schemas.microsoft.com/office/drawing/2014/main" xmlns="" id="{00000000-0008-0000-0500-0000A0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57" name="Text Box 20">
          <a:extLst>
            <a:ext uri="{FF2B5EF4-FFF2-40B4-BE49-F238E27FC236}">
              <a16:creationId xmlns:a16="http://schemas.microsoft.com/office/drawing/2014/main" xmlns="" id="{00000000-0008-0000-0500-0000A1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58" name="Text Box 21">
          <a:extLst>
            <a:ext uri="{FF2B5EF4-FFF2-40B4-BE49-F238E27FC236}">
              <a16:creationId xmlns:a16="http://schemas.microsoft.com/office/drawing/2014/main" xmlns="" id="{00000000-0008-0000-0500-0000A2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59" name="Text Box 22">
          <a:extLst>
            <a:ext uri="{FF2B5EF4-FFF2-40B4-BE49-F238E27FC236}">
              <a16:creationId xmlns:a16="http://schemas.microsoft.com/office/drawing/2014/main" xmlns="" id="{00000000-0008-0000-0500-0000A3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60" name="Text Box 23">
          <a:extLst>
            <a:ext uri="{FF2B5EF4-FFF2-40B4-BE49-F238E27FC236}">
              <a16:creationId xmlns:a16="http://schemas.microsoft.com/office/drawing/2014/main" xmlns="" id="{00000000-0008-0000-0500-0000A4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61" name="Text Box 24">
          <a:extLst>
            <a:ext uri="{FF2B5EF4-FFF2-40B4-BE49-F238E27FC236}">
              <a16:creationId xmlns:a16="http://schemas.microsoft.com/office/drawing/2014/main" xmlns="" id="{00000000-0008-0000-0500-0000A5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62" name="Text Box 25">
          <a:extLst>
            <a:ext uri="{FF2B5EF4-FFF2-40B4-BE49-F238E27FC236}">
              <a16:creationId xmlns:a16="http://schemas.microsoft.com/office/drawing/2014/main" xmlns="" id="{00000000-0008-0000-0500-0000A6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63" name="Text Box 26">
          <a:extLst>
            <a:ext uri="{FF2B5EF4-FFF2-40B4-BE49-F238E27FC236}">
              <a16:creationId xmlns:a16="http://schemas.microsoft.com/office/drawing/2014/main" xmlns="" id="{00000000-0008-0000-0500-0000A7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64" name="Text Box 27">
          <a:extLst>
            <a:ext uri="{FF2B5EF4-FFF2-40B4-BE49-F238E27FC236}">
              <a16:creationId xmlns:a16="http://schemas.microsoft.com/office/drawing/2014/main" xmlns="" id="{00000000-0008-0000-0500-0000A8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65" name="Text Box 28">
          <a:extLst>
            <a:ext uri="{FF2B5EF4-FFF2-40B4-BE49-F238E27FC236}">
              <a16:creationId xmlns:a16="http://schemas.microsoft.com/office/drawing/2014/main" xmlns="" id="{00000000-0008-0000-0500-0000A9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66" name="Text Box 29">
          <a:extLst>
            <a:ext uri="{FF2B5EF4-FFF2-40B4-BE49-F238E27FC236}">
              <a16:creationId xmlns:a16="http://schemas.microsoft.com/office/drawing/2014/main" xmlns="" id="{00000000-0008-0000-0500-0000AA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67" name="Text Box 14">
          <a:extLst>
            <a:ext uri="{FF2B5EF4-FFF2-40B4-BE49-F238E27FC236}">
              <a16:creationId xmlns:a16="http://schemas.microsoft.com/office/drawing/2014/main" xmlns="" id="{00000000-0008-0000-0500-0000AB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68" name="Text Box 15">
          <a:extLst>
            <a:ext uri="{FF2B5EF4-FFF2-40B4-BE49-F238E27FC236}">
              <a16:creationId xmlns:a16="http://schemas.microsoft.com/office/drawing/2014/main" xmlns="" id="{00000000-0008-0000-0500-0000AC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69" name="Text Box 16">
          <a:extLst>
            <a:ext uri="{FF2B5EF4-FFF2-40B4-BE49-F238E27FC236}">
              <a16:creationId xmlns:a16="http://schemas.microsoft.com/office/drawing/2014/main" xmlns="" id="{00000000-0008-0000-0500-0000AD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70" name="Text Box 17">
          <a:extLst>
            <a:ext uri="{FF2B5EF4-FFF2-40B4-BE49-F238E27FC236}">
              <a16:creationId xmlns:a16="http://schemas.microsoft.com/office/drawing/2014/main" xmlns="" id="{00000000-0008-0000-0500-0000AE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71" name="Text Box 18">
          <a:extLst>
            <a:ext uri="{FF2B5EF4-FFF2-40B4-BE49-F238E27FC236}">
              <a16:creationId xmlns:a16="http://schemas.microsoft.com/office/drawing/2014/main" xmlns="" id="{00000000-0008-0000-0500-0000AF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72" name="Text Box 19">
          <a:extLst>
            <a:ext uri="{FF2B5EF4-FFF2-40B4-BE49-F238E27FC236}">
              <a16:creationId xmlns:a16="http://schemas.microsoft.com/office/drawing/2014/main" xmlns="" id="{00000000-0008-0000-0500-0000B0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73" name="Text Box 20">
          <a:extLst>
            <a:ext uri="{FF2B5EF4-FFF2-40B4-BE49-F238E27FC236}">
              <a16:creationId xmlns:a16="http://schemas.microsoft.com/office/drawing/2014/main" xmlns="" id="{00000000-0008-0000-0500-0000B1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74" name="Text Box 21">
          <a:extLst>
            <a:ext uri="{FF2B5EF4-FFF2-40B4-BE49-F238E27FC236}">
              <a16:creationId xmlns:a16="http://schemas.microsoft.com/office/drawing/2014/main" xmlns="" id="{00000000-0008-0000-0500-0000B2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75" name="Text Box 14">
          <a:extLst>
            <a:ext uri="{FF2B5EF4-FFF2-40B4-BE49-F238E27FC236}">
              <a16:creationId xmlns:a16="http://schemas.microsoft.com/office/drawing/2014/main" xmlns="" id="{00000000-0008-0000-0500-0000B3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76" name="Text Box 15">
          <a:extLst>
            <a:ext uri="{FF2B5EF4-FFF2-40B4-BE49-F238E27FC236}">
              <a16:creationId xmlns:a16="http://schemas.microsoft.com/office/drawing/2014/main" xmlns="" id="{00000000-0008-0000-0500-0000B4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77" name="Text Box 16">
          <a:extLst>
            <a:ext uri="{FF2B5EF4-FFF2-40B4-BE49-F238E27FC236}">
              <a16:creationId xmlns:a16="http://schemas.microsoft.com/office/drawing/2014/main" xmlns="" id="{00000000-0008-0000-0500-0000B5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78" name="Text Box 17">
          <a:extLst>
            <a:ext uri="{FF2B5EF4-FFF2-40B4-BE49-F238E27FC236}">
              <a16:creationId xmlns:a16="http://schemas.microsoft.com/office/drawing/2014/main" xmlns="" id="{00000000-0008-0000-0500-0000B6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79" name="Text Box 18">
          <a:extLst>
            <a:ext uri="{FF2B5EF4-FFF2-40B4-BE49-F238E27FC236}">
              <a16:creationId xmlns:a16="http://schemas.microsoft.com/office/drawing/2014/main" xmlns="" id="{00000000-0008-0000-0500-0000B7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80" name="Text Box 19">
          <a:extLst>
            <a:ext uri="{FF2B5EF4-FFF2-40B4-BE49-F238E27FC236}">
              <a16:creationId xmlns:a16="http://schemas.microsoft.com/office/drawing/2014/main" xmlns="" id="{00000000-0008-0000-0500-0000B8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81" name="Text Box 20">
          <a:extLst>
            <a:ext uri="{FF2B5EF4-FFF2-40B4-BE49-F238E27FC236}">
              <a16:creationId xmlns:a16="http://schemas.microsoft.com/office/drawing/2014/main" xmlns="" id="{00000000-0008-0000-0500-0000B9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82" name="Text Box 21">
          <a:extLst>
            <a:ext uri="{FF2B5EF4-FFF2-40B4-BE49-F238E27FC236}">
              <a16:creationId xmlns:a16="http://schemas.microsoft.com/office/drawing/2014/main" xmlns="" id="{00000000-0008-0000-0500-0000BA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83" name="Text Box 22">
          <a:extLst>
            <a:ext uri="{FF2B5EF4-FFF2-40B4-BE49-F238E27FC236}">
              <a16:creationId xmlns:a16="http://schemas.microsoft.com/office/drawing/2014/main" xmlns="" id="{00000000-0008-0000-0500-0000BB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84" name="Text Box 23">
          <a:extLst>
            <a:ext uri="{FF2B5EF4-FFF2-40B4-BE49-F238E27FC236}">
              <a16:creationId xmlns:a16="http://schemas.microsoft.com/office/drawing/2014/main" xmlns="" id="{00000000-0008-0000-0500-0000BC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85" name="Text Box 24">
          <a:extLst>
            <a:ext uri="{FF2B5EF4-FFF2-40B4-BE49-F238E27FC236}">
              <a16:creationId xmlns:a16="http://schemas.microsoft.com/office/drawing/2014/main" xmlns="" id="{00000000-0008-0000-0500-0000BD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86" name="Text Box 25">
          <a:extLst>
            <a:ext uri="{FF2B5EF4-FFF2-40B4-BE49-F238E27FC236}">
              <a16:creationId xmlns:a16="http://schemas.microsoft.com/office/drawing/2014/main" xmlns="" id="{00000000-0008-0000-0500-0000BE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87" name="Text Box 26">
          <a:extLst>
            <a:ext uri="{FF2B5EF4-FFF2-40B4-BE49-F238E27FC236}">
              <a16:creationId xmlns:a16="http://schemas.microsoft.com/office/drawing/2014/main" xmlns="" id="{00000000-0008-0000-0500-0000BF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88" name="Text Box 27">
          <a:extLst>
            <a:ext uri="{FF2B5EF4-FFF2-40B4-BE49-F238E27FC236}">
              <a16:creationId xmlns:a16="http://schemas.microsoft.com/office/drawing/2014/main" xmlns="" id="{00000000-0008-0000-0500-0000C0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89" name="Text Box 28">
          <a:extLst>
            <a:ext uri="{FF2B5EF4-FFF2-40B4-BE49-F238E27FC236}">
              <a16:creationId xmlns:a16="http://schemas.microsoft.com/office/drawing/2014/main" xmlns="" id="{00000000-0008-0000-0500-0000C1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90" name="Text Box 29">
          <a:extLst>
            <a:ext uri="{FF2B5EF4-FFF2-40B4-BE49-F238E27FC236}">
              <a16:creationId xmlns:a16="http://schemas.microsoft.com/office/drawing/2014/main" xmlns="" id="{00000000-0008-0000-0500-0000C2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91" name="Text Box 14">
          <a:extLst>
            <a:ext uri="{FF2B5EF4-FFF2-40B4-BE49-F238E27FC236}">
              <a16:creationId xmlns:a16="http://schemas.microsoft.com/office/drawing/2014/main" xmlns="" id="{00000000-0008-0000-0500-0000C3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92" name="Text Box 15">
          <a:extLst>
            <a:ext uri="{FF2B5EF4-FFF2-40B4-BE49-F238E27FC236}">
              <a16:creationId xmlns:a16="http://schemas.microsoft.com/office/drawing/2014/main" xmlns="" id="{00000000-0008-0000-0500-0000C4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93" name="Text Box 16">
          <a:extLst>
            <a:ext uri="{FF2B5EF4-FFF2-40B4-BE49-F238E27FC236}">
              <a16:creationId xmlns:a16="http://schemas.microsoft.com/office/drawing/2014/main" xmlns="" id="{00000000-0008-0000-0500-0000C5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94" name="Text Box 17">
          <a:extLst>
            <a:ext uri="{FF2B5EF4-FFF2-40B4-BE49-F238E27FC236}">
              <a16:creationId xmlns:a16="http://schemas.microsoft.com/office/drawing/2014/main" xmlns="" id="{00000000-0008-0000-0500-0000C6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95" name="Text Box 18">
          <a:extLst>
            <a:ext uri="{FF2B5EF4-FFF2-40B4-BE49-F238E27FC236}">
              <a16:creationId xmlns:a16="http://schemas.microsoft.com/office/drawing/2014/main" xmlns="" id="{00000000-0008-0000-0500-0000C7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96" name="Text Box 19">
          <a:extLst>
            <a:ext uri="{FF2B5EF4-FFF2-40B4-BE49-F238E27FC236}">
              <a16:creationId xmlns:a16="http://schemas.microsoft.com/office/drawing/2014/main" xmlns="" id="{00000000-0008-0000-0500-0000C8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97" name="Text Box 20">
          <a:extLst>
            <a:ext uri="{FF2B5EF4-FFF2-40B4-BE49-F238E27FC236}">
              <a16:creationId xmlns:a16="http://schemas.microsoft.com/office/drawing/2014/main" xmlns="" id="{00000000-0008-0000-0500-0000C9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98" name="Text Box 21">
          <a:extLst>
            <a:ext uri="{FF2B5EF4-FFF2-40B4-BE49-F238E27FC236}">
              <a16:creationId xmlns:a16="http://schemas.microsoft.com/office/drawing/2014/main" xmlns="" id="{00000000-0008-0000-0500-0000CA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299" name="Text Box 14">
          <a:extLst>
            <a:ext uri="{FF2B5EF4-FFF2-40B4-BE49-F238E27FC236}">
              <a16:creationId xmlns:a16="http://schemas.microsoft.com/office/drawing/2014/main" xmlns="" id="{00000000-0008-0000-0500-0000CB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00" name="Text Box 15">
          <a:extLst>
            <a:ext uri="{FF2B5EF4-FFF2-40B4-BE49-F238E27FC236}">
              <a16:creationId xmlns:a16="http://schemas.microsoft.com/office/drawing/2014/main" xmlns="" id="{00000000-0008-0000-0500-0000CC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01" name="Text Box 16">
          <a:extLst>
            <a:ext uri="{FF2B5EF4-FFF2-40B4-BE49-F238E27FC236}">
              <a16:creationId xmlns:a16="http://schemas.microsoft.com/office/drawing/2014/main" xmlns="" id="{00000000-0008-0000-0500-0000CD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02" name="Text Box 17">
          <a:extLst>
            <a:ext uri="{FF2B5EF4-FFF2-40B4-BE49-F238E27FC236}">
              <a16:creationId xmlns:a16="http://schemas.microsoft.com/office/drawing/2014/main" xmlns="" id="{00000000-0008-0000-0500-0000CE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03" name="Text Box 18">
          <a:extLst>
            <a:ext uri="{FF2B5EF4-FFF2-40B4-BE49-F238E27FC236}">
              <a16:creationId xmlns:a16="http://schemas.microsoft.com/office/drawing/2014/main" xmlns="" id="{00000000-0008-0000-0500-0000CF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04" name="Text Box 19">
          <a:extLst>
            <a:ext uri="{FF2B5EF4-FFF2-40B4-BE49-F238E27FC236}">
              <a16:creationId xmlns:a16="http://schemas.microsoft.com/office/drawing/2014/main" xmlns="" id="{00000000-0008-0000-0500-0000D0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05" name="Text Box 20">
          <a:extLst>
            <a:ext uri="{FF2B5EF4-FFF2-40B4-BE49-F238E27FC236}">
              <a16:creationId xmlns:a16="http://schemas.microsoft.com/office/drawing/2014/main" xmlns="" id="{00000000-0008-0000-0500-0000D1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06" name="Text Box 21">
          <a:extLst>
            <a:ext uri="{FF2B5EF4-FFF2-40B4-BE49-F238E27FC236}">
              <a16:creationId xmlns:a16="http://schemas.microsoft.com/office/drawing/2014/main" xmlns="" id="{00000000-0008-0000-0500-0000D2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07" name="Text Box 22">
          <a:extLst>
            <a:ext uri="{FF2B5EF4-FFF2-40B4-BE49-F238E27FC236}">
              <a16:creationId xmlns:a16="http://schemas.microsoft.com/office/drawing/2014/main" xmlns="" id="{00000000-0008-0000-0500-0000D3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08" name="Text Box 23">
          <a:extLst>
            <a:ext uri="{FF2B5EF4-FFF2-40B4-BE49-F238E27FC236}">
              <a16:creationId xmlns:a16="http://schemas.microsoft.com/office/drawing/2014/main" xmlns="" id="{00000000-0008-0000-0500-0000D4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09" name="Text Box 24">
          <a:extLst>
            <a:ext uri="{FF2B5EF4-FFF2-40B4-BE49-F238E27FC236}">
              <a16:creationId xmlns:a16="http://schemas.microsoft.com/office/drawing/2014/main" xmlns="" id="{00000000-0008-0000-0500-0000D5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10" name="Text Box 25">
          <a:extLst>
            <a:ext uri="{FF2B5EF4-FFF2-40B4-BE49-F238E27FC236}">
              <a16:creationId xmlns:a16="http://schemas.microsoft.com/office/drawing/2014/main" xmlns="" id="{00000000-0008-0000-0500-0000D6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11" name="Text Box 26">
          <a:extLst>
            <a:ext uri="{FF2B5EF4-FFF2-40B4-BE49-F238E27FC236}">
              <a16:creationId xmlns:a16="http://schemas.microsoft.com/office/drawing/2014/main" xmlns="" id="{00000000-0008-0000-0500-0000D7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12" name="Text Box 27">
          <a:extLst>
            <a:ext uri="{FF2B5EF4-FFF2-40B4-BE49-F238E27FC236}">
              <a16:creationId xmlns:a16="http://schemas.microsoft.com/office/drawing/2014/main" xmlns="" id="{00000000-0008-0000-0500-0000D8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13" name="Text Box 28">
          <a:extLst>
            <a:ext uri="{FF2B5EF4-FFF2-40B4-BE49-F238E27FC236}">
              <a16:creationId xmlns:a16="http://schemas.microsoft.com/office/drawing/2014/main" xmlns="" id="{00000000-0008-0000-0500-0000D9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14" name="Text Box 29">
          <a:extLst>
            <a:ext uri="{FF2B5EF4-FFF2-40B4-BE49-F238E27FC236}">
              <a16:creationId xmlns:a16="http://schemas.microsoft.com/office/drawing/2014/main" xmlns="" id="{00000000-0008-0000-0500-0000DA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15" name="Text Box 14">
          <a:extLst>
            <a:ext uri="{FF2B5EF4-FFF2-40B4-BE49-F238E27FC236}">
              <a16:creationId xmlns:a16="http://schemas.microsoft.com/office/drawing/2014/main" xmlns="" id="{00000000-0008-0000-0500-0000DB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16" name="Text Box 15">
          <a:extLst>
            <a:ext uri="{FF2B5EF4-FFF2-40B4-BE49-F238E27FC236}">
              <a16:creationId xmlns:a16="http://schemas.microsoft.com/office/drawing/2014/main" xmlns="" id="{00000000-0008-0000-0500-0000DC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17" name="Text Box 16">
          <a:extLst>
            <a:ext uri="{FF2B5EF4-FFF2-40B4-BE49-F238E27FC236}">
              <a16:creationId xmlns:a16="http://schemas.microsoft.com/office/drawing/2014/main" xmlns="" id="{00000000-0008-0000-0500-0000DD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18" name="Text Box 17">
          <a:extLst>
            <a:ext uri="{FF2B5EF4-FFF2-40B4-BE49-F238E27FC236}">
              <a16:creationId xmlns:a16="http://schemas.microsoft.com/office/drawing/2014/main" xmlns="" id="{00000000-0008-0000-0500-0000DE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19" name="Text Box 18">
          <a:extLst>
            <a:ext uri="{FF2B5EF4-FFF2-40B4-BE49-F238E27FC236}">
              <a16:creationId xmlns:a16="http://schemas.microsoft.com/office/drawing/2014/main" xmlns="" id="{00000000-0008-0000-0500-0000DF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20" name="Text Box 19">
          <a:extLst>
            <a:ext uri="{FF2B5EF4-FFF2-40B4-BE49-F238E27FC236}">
              <a16:creationId xmlns:a16="http://schemas.microsoft.com/office/drawing/2014/main" xmlns="" id="{00000000-0008-0000-0500-0000E0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21" name="Text Box 20">
          <a:extLst>
            <a:ext uri="{FF2B5EF4-FFF2-40B4-BE49-F238E27FC236}">
              <a16:creationId xmlns:a16="http://schemas.microsoft.com/office/drawing/2014/main" xmlns="" id="{00000000-0008-0000-0500-0000E1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22" name="Text Box 21">
          <a:extLst>
            <a:ext uri="{FF2B5EF4-FFF2-40B4-BE49-F238E27FC236}">
              <a16:creationId xmlns:a16="http://schemas.microsoft.com/office/drawing/2014/main" xmlns="" id="{00000000-0008-0000-0500-0000E2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23" name="Text Box 14">
          <a:extLst>
            <a:ext uri="{FF2B5EF4-FFF2-40B4-BE49-F238E27FC236}">
              <a16:creationId xmlns:a16="http://schemas.microsoft.com/office/drawing/2014/main" xmlns="" id="{00000000-0008-0000-0500-0000E3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24" name="Text Box 15">
          <a:extLst>
            <a:ext uri="{FF2B5EF4-FFF2-40B4-BE49-F238E27FC236}">
              <a16:creationId xmlns:a16="http://schemas.microsoft.com/office/drawing/2014/main" xmlns="" id="{00000000-0008-0000-0500-0000E4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25" name="Text Box 16">
          <a:extLst>
            <a:ext uri="{FF2B5EF4-FFF2-40B4-BE49-F238E27FC236}">
              <a16:creationId xmlns:a16="http://schemas.microsoft.com/office/drawing/2014/main" xmlns="" id="{00000000-0008-0000-0500-0000E5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26" name="Text Box 17">
          <a:extLst>
            <a:ext uri="{FF2B5EF4-FFF2-40B4-BE49-F238E27FC236}">
              <a16:creationId xmlns:a16="http://schemas.microsoft.com/office/drawing/2014/main" xmlns="" id="{00000000-0008-0000-0500-0000E6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27" name="Text Box 18">
          <a:extLst>
            <a:ext uri="{FF2B5EF4-FFF2-40B4-BE49-F238E27FC236}">
              <a16:creationId xmlns:a16="http://schemas.microsoft.com/office/drawing/2014/main" xmlns="" id="{00000000-0008-0000-0500-0000E7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28" name="Text Box 19">
          <a:extLst>
            <a:ext uri="{FF2B5EF4-FFF2-40B4-BE49-F238E27FC236}">
              <a16:creationId xmlns:a16="http://schemas.microsoft.com/office/drawing/2014/main" xmlns="" id="{00000000-0008-0000-0500-0000E8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29" name="Text Box 20">
          <a:extLst>
            <a:ext uri="{FF2B5EF4-FFF2-40B4-BE49-F238E27FC236}">
              <a16:creationId xmlns:a16="http://schemas.microsoft.com/office/drawing/2014/main" xmlns="" id="{00000000-0008-0000-0500-0000E9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30" name="Text Box 21">
          <a:extLst>
            <a:ext uri="{FF2B5EF4-FFF2-40B4-BE49-F238E27FC236}">
              <a16:creationId xmlns:a16="http://schemas.microsoft.com/office/drawing/2014/main" xmlns="" id="{00000000-0008-0000-0500-0000EA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31" name="Text Box 22">
          <a:extLst>
            <a:ext uri="{FF2B5EF4-FFF2-40B4-BE49-F238E27FC236}">
              <a16:creationId xmlns:a16="http://schemas.microsoft.com/office/drawing/2014/main" xmlns="" id="{00000000-0008-0000-0500-0000EB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32" name="Text Box 23">
          <a:extLst>
            <a:ext uri="{FF2B5EF4-FFF2-40B4-BE49-F238E27FC236}">
              <a16:creationId xmlns:a16="http://schemas.microsoft.com/office/drawing/2014/main" xmlns="" id="{00000000-0008-0000-0500-0000EC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33" name="Text Box 24">
          <a:extLst>
            <a:ext uri="{FF2B5EF4-FFF2-40B4-BE49-F238E27FC236}">
              <a16:creationId xmlns:a16="http://schemas.microsoft.com/office/drawing/2014/main" xmlns="" id="{00000000-0008-0000-0500-0000ED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34" name="Text Box 25">
          <a:extLst>
            <a:ext uri="{FF2B5EF4-FFF2-40B4-BE49-F238E27FC236}">
              <a16:creationId xmlns:a16="http://schemas.microsoft.com/office/drawing/2014/main" xmlns="" id="{00000000-0008-0000-0500-0000EE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35" name="Text Box 26">
          <a:extLst>
            <a:ext uri="{FF2B5EF4-FFF2-40B4-BE49-F238E27FC236}">
              <a16:creationId xmlns:a16="http://schemas.microsoft.com/office/drawing/2014/main" xmlns="" id="{00000000-0008-0000-0500-0000EF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36" name="Text Box 27">
          <a:extLst>
            <a:ext uri="{FF2B5EF4-FFF2-40B4-BE49-F238E27FC236}">
              <a16:creationId xmlns:a16="http://schemas.microsoft.com/office/drawing/2014/main" xmlns="" id="{00000000-0008-0000-0500-0000F0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37" name="Text Box 28">
          <a:extLst>
            <a:ext uri="{FF2B5EF4-FFF2-40B4-BE49-F238E27FC236}">
              <a16:creationId xmlns:a16="http://schemas.microsoft.com/office/drawing/2014/main" xmlns="" id="{00000000-0008-0000-0500-0000F1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38" name="Text Box 29">
          <a:extLst>
            <a:ext uri="{FF2B5EF4-FFF2-40B4-BE49-F238E27FC236}">
              <a16:creationId xmlns:a16="http://schemas.microsoft.com/office/drawing/2014/main" xmlns="" id="{00000000-0008-0000-0500-0000F2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39" name="Text Box 14">
          <a:extLst>
            <a:ext uri="{FF2B5EF4-FFF2-40B4-BE49-F238E27FC236}">
              <a16:creationId xmlns:a16="http://schemas.microsoft.com/office/drawing/2014/main" xmlns="" id="{00000000-0008-0000-0500-0000F3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40" name="Text Box 15">
          <a:extLst>
            <a:ext uri="{FF2B5EF4-FFF2-40B4-BE49-F238E27FC236}">
              <a16:creationId xmlns:a16="http://schemas.microsoft.com/office/drawing/2014/main" xmlns="" id="{00000000-0008-0000-0500-0000F4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41" name="Text Box 16">
          <a:extLst>
            <a:ext uri="{FF2B5EF4-FFF2-40B4-BE49-F238E27FC236}">
              <a16:creationId xmlns:a16="http://schemas.microsoft.com/office/drawing/2014/main" xmlns="" id="{00000000-0008-0000-0500-0000F5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42" name="Text Box 17">
          <a:extLst>
            <a:ext uri="{FF2B5EF4-FFF2-40B4-BE49-F238E27FC236}">
              <a16:creationId xmlns:a16="http://schemas.microsoft.com/office/drawing/2014/main" xmlns="" id="{00000000-0008-0000-0500-0000F6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43" name="Text Box 18">
          <a:extLst>
            <a:ext uri="{FF2B5EF4-FFF2-40B4-BE49-F238E27FC236}">
              <a16:creationId xmlns:a16="http://schemas.microsoft.com/office/drawing/2014/main" xmlns="" id="{00000000-0008-0000-0500-0000F7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44" name="Text Box 19">
          <a:extLst>
            <a:ext uri="{FF2B5EF4-FFF2-40B4-BE49-F238E27FC236}">
              <a16:creationId xmlns:a16="http://schemas.microsoft.com/office/drawing/2014/main" xmlns="" id="{00000000-0008-0000-0500-0000F8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45" name="Text Box 20">
          <a:extLst>
            <a:ext uri="{FF2B5EF4-FFF2-40B4-BE49-F238E27FC236}">
              <a16:creationId xmlns:a16="http://schemas.microsoft.com/office/drawing/2014/main" xmlns="" id="{00000000-0008-0000-0500-0000F9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46" name="Text Box 21">
          <a:extLst>
            <a:ext uri="{FF2B5EF4-FFF2-40B4-BE49-F238E27FC236}">
              <a16:creationId xmlns:a16="http://schemas.microsoft.com/office/drawing/2014/main" xmlns="" id="{00000000-0008-0000-0500-0000FA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47" name="Text Box 14">
          <a:extLst>
            <a:ext uri="{FF2B5EF4-FFF2-40B4-BE49-F238E27FC236}">
              <a16:creationId xmlns:a16="http://schemas.microsoft.com/office/drawing/2014/main" xmlns="" id="{00000000-0008-0000-0500-0000FB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48" name="Text Box 15">
          <a:extLst>
            <a:ext uri="{FF2B5EF4-FFF2-40B4-BE49-F238E27FC236}">
              <a16:creationId xmlns:a16="http://schemas.microsoft.com/office/drawing/2014/main" xmlns="" id="{00000000-0008-0000-0500-0000FC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49" name="Text Box 16">
          <a:extLst>
            <a:ext uri="{FF2B5EF4-FFF2-40B4-BE49-F238E27FC236}">
              <a16:creationId xmlns:a16="http://schemas.microsoft.com/office/drawing/2014/main" xmlns="" id="{00000000-0008-0000-0500-0000FD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50" name="Text Box 17">
          <a:extLst>
            <a:ext uri="{FF2B5EF4-FFF2-40B4-BE49-F238E27FC236}">
              <a16:creationId xmlns:a16="http://schemas.microsoft.com/office/drawing/2014/main" xmlns="" id="{00000000-0008-0000-0500-0000FE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51" name="Text Box 18">
          <a:extLst>
            <a:ext uri="{FF2B5EF4-FFF2-40B4-BE49-F238E27FC236}">
              <a16:creationId xmlns:a16="http://schemas.microsoft.com/office/drawing/2014/main" xmlns="" id="{00000000-0008-0000-0500-0000FF10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52" name="Text Box 19">
          <a:extLst>
            <a:ext uri="{FF2B5EF4-FFF2-40B4-BE49-F238E27FC236}">
              <a16:creationId xmlns:a16="http://schemas.microsoft.com/office/drawing/2014/main" xmlns="" id="{00000000-0008-0000-0500-00000011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53" name="Text Box 20">
          <a:extLst>
            <a:ext uri="{FF2B5EF4-FFF2-40B4-BE49-F238E27FC236}">
              <a16:creationId xmlns:a16="http://schemas.microsoft.com/office/drawing/2014/main" xmlns="" id="{00000000-0008-0000-0500-00000111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54" name="Text Box 21">
          <a:extLst>
            <a:ext uri="{FF2B5EF4-FFF2-40B4-BE49-F238E27FC236}">
              <a16:creationId xmlns:a16="http://schemas.microsoft.com/office/drawing/2014/main" xmlns="" id="{00000000-0008-0000-0500-00000211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55" name="Text Box 22">
          <a:extLst>
            <a:ext uri="{FF2B5EF4-FFF2-40B4-BE49-F238E27FC236}">
              <a16:creationId xmlns:a16="http://schemas.microsoft.com/office/drawing/2014/main" xmlns="" id="{00000000-0008-0000-0500-00000311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56" name="Text Box 23">
          <a:extLst>
            <a:ext uri="{FF2B5EF4-FFF2-40B4-BE49-F238E27FC236}">
              <a16:creationId xmlns:a16="http://schemas.microsoft.com/office/drawing/2014/main" xmlns="" id="{00000000-0008-0000-0500-00000411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57" name="Text Box 24">
          <a:extLst>
            <a:ext uri="{FF2B5EF4-FFF2-40B4-BE49-F238E27FC236}">
              <a16:creationId xmlns:a16="http://schemas.microsoft.com/office/drawing/2014/main" xmlns="" id="{00000000-0008-0000-0500-00000511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58" name="Text Box 25">
          <a:extLst>
            <a:ext uri="{FF2B5EF4-FFF2-40B4-BE49-F238E27FC236}">
              <a16:creationId xmlns:a16="http://schemas.microsoft.com/office/drawing/2014/main" xmlns="" id="{00000000-0008-0000-0500-00000611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59" name="Text Box 26">
          <a:extLst>
            <a:ext uri="{FF2B5EF4-FFF2-40B4-BE49-F238E27FC236}">
              <a16:creationId xmlns:a16="http://schemas.microsoft.com/office/drawing/2014/main" xmlns="" id="{00000000-0008-0000-0500-00000711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60" name="Text Box 27">
          <a:extLst>
            <a:ext uri="{FF2B5EF4-FFF2-40B4-BE49-F238E27FC236}">
              <a16:creationId xmlns:a16="http://schemas.microsoft.com/office/drawing/2014/main" xmlns="" id="{00000000-0008-0000-0500-00000811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61" name="Text Box 28">
          <a:extLst>
            <a:ext uri="{FF2B5EF4-FFF2-40B4-BE49-F238E27FC236}">
              <a16:creationId xmlns:a16="http://schemas.microsoft.com/office/drawing/2014/main" xmlns="" id="{00000000-0008-0000-0500-00000911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62" name="Text Box 29">
          <a:extLst>
            <a:ext uri="{FF2B5EF4-FFF2-40B4-BE49-F238E27FC236}">
              <a16:creationId xmlns:a16="http://schemas.microsoft.com/office/drawing/2014/main" xmlns="" id="{00000000-0008-0000-0500-00000A11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63" name="Text Box 14">
          <a:extLst>
            <a:ext uri="{FF2B5EF4-FFF2-40B4-BE49-F238E27FC236}">
              <a16:creationId xmlns:a16="http://schemas.microsoft.com/office/drawing/2014/main" xmlns="" id="{00000000-0008-0000-0500-00000B11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64" name="Text Box 15">
          <a:extLst>
            <a:ext uri="{FF2B5EF4-FFF2-40B4-BE49-F238E27FC236}">
              <a16:creationId xmlns:a16="http://schemas.microsoft.com/office/drawing/2014/main" xmlns="" id="{00000000-0008-0000-0500-00000C11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65" name="Text Box 16">
          <a:extLst>
            <a:ext uri="{FF2B5EF4-FFF2-40B4-BE49-F238E27FC236}">
              <a16:creationId xmlns:a16="http://schemas.microsoft.com/office/drawing/2014/main" xmlns="" id="{00000000-0008-0000-0500-00000D11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66" name="Text Box 17">
          <a:extLst>
            <a:ext uri="{FF2B5EF4-FFF2-40B4-BE49-F238E27FC236}">
              <a16:creationId xmlns:a16="http://schemas.microsoft.com/office/drawing/2014/main" xmlns="" id="{00000000-0008-0000-0500-00000E11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67" name="Text Box 18">
          <a:extLst>
            <a:ext uri="{FF2B5EF4-FFF2-40B4-BE49-F238E27FC236}">
              <a16:creationId xmlns:a16="http://schemas.microsoft.com/office/drawing/2014/main" xmlns="" id="{00000000-0008-0000-0500-00000F11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68" name="Text Box 19">
          <a:extLst>
            <a:ext uri="{FF2B5EF4-FFF2-40B4-BE49-F238E27FC236}">
              <a16:creationId xmlns:a16="http://schemas.microsoft.com/office/drawing/2014/main" xmlns="" id="{00000000-0008-0000-0500-00001011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69" name="Text Box 20">
          <a:extLst>
            <a:ext uri="{FF2B5EF4-FFF2-40B4-BE49-F238E27FC236}">
              <a16:creationId xmlns:a16="http://schemas.microsoft.com/office/drawing/2014/main" xmlns="" id="{00000000-0008-0000-0500-00001111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70" name="Text Box 21">
          <a:extLst>
            <a:ext uri="{FF2B5EF4-FFF2-40B4-BE49-F238E27FC236}">
              <a16:creationId xmlns:a16="http://schemas.microsoft.com/office/drawing/2014/main" xmlns="" id="{00000000-0008-0000-0500-00001211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71" name="Text Box 14">
          <a:extLst>
            <a:ext uri="{FF2B5EF4-FFF2-40B4-BE49-F238E27FC236}">
              <a16:creationId xmlns:a16="http://schemas.microsoft.com/office/drawing/2014/main" xmlns="" id="{00000000-0008-0000-0500-00001311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72" name="Text Box 15">
          <a:extLst>
            <a:ext uri="{FF2B5EF4-FFF2-40B4-BE49-F238E27FC236}">
              <a16:creationId xmlns:a16="http://schemas.microsoft.com/office/drawing/2014/main" xmlns="" id="{00000000-0008-0000-0500-00001411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73" name="Text Box 16">
          <a:extLst>
            <a:ext uri="{FF2B5EF4-FFF2-40B4-BE49-F238E27FC236}">
              <a16:creationId xmlns:a16="http://schemas.microsoft.com/office/drawing/2014/main" xmlns="" id="{00000000-0008-0000-0500-00001511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74" name="Text Box 17">
          <a:extLst>
            <a:ext uri="{FF2B5EF4-FFF2-40B4-BE49-F238E27FC236}">
              <a16:creationId xmlns:a16="http://schemas.microsoft.com/office/drawing/2014/main" xmlns="" id="{00000000-0008-0000-0500-00001611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75" name="Text Box 18">
          <a:extLst>
            <a:ext uri="{FF2B5EF4-FFF2-40B4-BE49-F238E27FC236}">
              <a16:creationId xmlns:a16="http://schemas.microsoft.com/office/drawing/2014/main" xmlns="" id="{00000000-0008-0000-0500-00001711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76" name="Text Box 19">
          <a:extLst>
            <a:ext uri="{FF2B5EF4-FFF2-40B4-BE49-F238E27FC236}">
              <a16:creationId xmlns:a16="http://schemas.microsoft.com/office/drawing/2014/main" xmlns="" id="{00000000-0008-0000-0500-00001811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77" name="Text Box 20">
          <a:extLst>
            <a:ext uri="{FF2B5EF4-FFF2-40B4-BE49-F238E27FC236}">
              <a16:creationId xmlns:a16="http://schemas.microsoft.com/office/drawing/2014/main" xmlns="" id="{00000000-0008-0000-0500-00001911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52</xdr:row>
      <xdr:rowOff>0</xdr:rowOff>
    </xdr:from>
    <xdr:to>
      <xdr:col>1</xdr:col>
      <xdr:colOff>857250</xdr:colOff>
      <xdr:row>53</xdr:row>
      <xdr:rowOff>85725</xdr:rowOff>
    </xdr:to>
    <xdr:sp macro="" textlink="">
      <xdr:nvSpPr>
        <xdr:cNvPr id="4378" name="Text Box 21">
          <a:extLst>
            <a:ext uri="{FF2B5EF4-FFF2-40B4-BE49-F238E27FC236}">
              <a16:creationId xmlns:a16="http://schemas.microsoft.com/office/drawing/2014/main" xmlns="" id="{00000000-0008-0000-0500-00001A110000}"/>
            </a:ext>
          </a:extLst>
        </xdr:cNvPr>
        <xdr:cNvSpPr txBox="1">
          <a:spLocks noChangeArrowheads="1"/>
        </xdr:cNvSpPr>
      </xdr:nvSpPr>
      <xdr:spPr bwMode="auto">
        <a:xfrm>
          <a:off x="1152525" y="11077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57</xdr:row>
      <xdr:rowOff>0</xdr:rowOff>
    </xdr:from>
    <xdr:to>
      <xdr:col>1</xdr:col>
      <xdr:colOff>1685925</xdr:colOff>
      <xdr:row>57</xdr:row>
      <xdr:rowOff>152400</xdr:rowOff>
    </xdr:to>
    <xdr:sp macro="" textlink="">
      <xdr:nvSpPr>
        <xdr:cNvPr id="4379" name="TextBox 3">
          <a:extLst>
            <a:ext uri="{FF2B5EF4-FFF2-40B4-BE49-F238E27FC236}">
              <a16:creationId xmlns:a16="http://schemas.microsoft.com/office/drawing/2014/main" xmlns="" id="{00000000-0008-0000-0500-00001B110000}"/>
            </a:ext>
          </a:extLst>
        </xdr:cNvPr>
        <xdr:cNvSpPr txBox="1">
          <a:spLocks noChangeArrowheads="1"/>
        </xdr:cNvSpPr>
      </xdr:nvSpPr>
      <xdr:spPr bwMode="auto">
        <a:xfrm>
          <a:off x="2057400" y="119062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57</xdr:row>
      <xdr:rowOff>0</xdr:rowOff>
    </xdr:from>
    <xdr:to>
      <xdr:col>1</xdr:col>
      <xdr:colOff>1685925</xdr:colOff>
      <xdr:row>57</xdr:row>
      <xdr:rowOff>161925</xdr:rowOff>
    </xdr:to>
    <xdr:sp macro="" textlink="">
      <xdr:nvSpPr>
        <xdr:cNvPr id="4380" name="TextBox 3">
          <a:extLst>
            <a:ext uri="{FF2B5EF4-FFF2-40B4-BE49-F238E27FC236}">
              <a16:creationId xmlns:a16="http://schemas.microsoft.com/office/drawing/2014/main" xmlns="" id="{00000000-0008-0000-0500-00001C110000}"/>
            </a:ext>
          </a:extLst>
        </xdr:cNvPr>
        <xdr:cNvSpPr txBox="1">
          <a:spLocks noChangeArrowheads="1"/>
        </xdr:cNvSpPr>
      </xdr:nvSpPr>
      <xdr:spPr bwMode="auto">
        <a:xfrm>
          <a:off x="2057400" y="119062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57</xdr:row>
      <xdr:rowOff>0</xdr:rowOff>
    </xdr:from>
    <xdr:to>
      <xdr:col>1</xdr:col>
      <xdr:colOff>1685925</xdr:colOff>
      <xdr:row>57</xdr:row>
      <xdr:rowOff>152400</xdr:rowOff>
    </xdr:to>
    <xdr:sp macro="" textlink="">
      <xdr:nvSpPr>
        <xdr:cNvPr id="4381" name="TextBox 3">
          <a:extLst>
            <a:ext uri="{FF2B5EF4-FFF2-40B4-BE49-F238E27FC236}">
              <a16:creationId xmlns:a16="http://schemas.microsoft.com/office/drawing/2014/main" xmlns="" id="{00000000-0008-0000-0500-00001D110000}"/>
            </a:ext>
          </a:extLst>
        </xdr:cNvPr>
        <xdr:cNvSpPr txBox="1">
          <a:spLocks noChangeArrowheads="1"/>
        </xdr:cNvSpPr>
      </xdr:nvSpPr>
      <xdr:spPr bwMode="auto">
        <a:xfrm>
          <a:off x="2057400" y="119062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57</xdr:row>
      <xdr:rowOff>0</xdr:rowOff>
    </xdr:from>
    <xdr:to>
      <xdr:col>1</xdr:col>
      <xdr:colOff>1685925</xdr:colOff>
      <xdr:row>57</xdr:row>
      <xdr:rowOff>161925</xdr:rowOff>
    </xdr:to>
    <xdr:sp macro="" textlink="">
      <xdr:nvSpPr>
        <xdr:cNvPr id="4382" name="TextBox 3">
          <a:extLst>
            <a:ext uri="{FF2B5EF4-FFF2-40B4-BE49-F238E27FC236}">
              <a16:creationId xmlns:a16="http://schemas.microsoft.com/office/drawing/2014/main" xmlns="" id="{00000000-0008-0000-0500-00001E110000}"/>
            </a:ext>
          </a:extLst>
        </xdr:cNvPr>
        <xdr:cNvSpPr txBox="1">
          <a:spLocks noChangeArrowheads="1"/>
        </xdr:cNvSpPr>
      </xdr:nvSpPr>
      <xdr:spPr bwMode="auto">
        <a:xfrm>
          <a:off x="2057400" y="119062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57</xdr:row>
      <xdr:rowOff>0</xdr:rowOff>
    </xdr:from>
    <xdr:to>
      <xdr:col>1</xdr:col>
      <xdr:colOff>1685925</xdr:colOff>
      <xdr:row>58</xdr:row>
      <xdr:rowOff>19050</xdr:rowOff>
    </xdr:to>
    <xdr:sp macro="" textlink="">
      <xdr:nvSpPr>
        <xdr:cNvPr id="4383" name="TextBox 3">
          <a:extLst>
            <a:ext uri="{FF2B5EF4-FFF2-40B4-BE49-F238E27FC236}">
              <a16:creationId xmlns:a16="http://schemas.microsoft.com/office/drawing/2014/main" xmlns="" id="{00000000-0008-0000-0500-00001F110000}"/>
            </a:ext>
          </a:extLst>
        </xdr:cNvPr>
        <xdr:cNvSpPr txBox="1">
          <a:spLocks noChangeArrowheads="1"/>
        </xdr:cNvSpPr>
      </xdr:nvSpPr>
      <xdr:spPr bwMode="auto">
        <a:xfrm>
          <a:off x="2057400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57</xdr:row>
      <xdr:rowOff>0</xdr:rowOff>
    </xdr:from>
    <xdr:to>
      <xdr:col>1</xdr:col>
      <xdr:colOff>1685925</xdr:colOff>
      <xdr:row>58</xdr:row>
      <xdr:rowOff>0</xdr:rowOff>
    </xdr:to>
    <xdr:sp macro="" textlink="">
      <xdr:nvSpPr>
        <xdr:cNvPr id="4384" name="TextBox 3">
          <a:extLst>
            <a:ext uri="{FF2B5EF4-FFF2-40B4-BE49-F238E27FC236}">
              <a16:creationId xmlns:a16="http://schemas.microsoft.com/office/drawing/2014/main" xmlns="" id="{00000000-0008-0000-0500-000020110000}"/>
            </a:ext>
          </a:extLst>
        </xdr:cNvPr>
        <xdr:cNvSpPr txBox="1">
          <a:spLocks noChangeArrowheads="1"/>
        </xdr:cNvSpPr>
      </xdr:nvSpPr>
      <xdr:spPr bwMode="auto">
        <a:xfrm>
          <a:off x="2057400" y="11906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57</xdr:row>
      <xdr:rowOff>0</xdr:rowOff>
    </xdr:from>
    <xdr:to>
      <xdr:col>1</xdr:col>
      <xdr:colOff>1685925</xdr:colOff>
      <xdr:row>57</xdr:row>
      <xdr:rowOff>161925</xdr:rowOff>
    </xdr:to>
    <xdr:sp macro="" textlink="">
      <xdr:nvSpPr>
        <xdr:cNvPr id="4385" name="TextBox 3">
          <a:extLst>
            <a:ext uri="{FF2B5EF4-FFF2-40B4-BE49-F238E27FC236}">
              <a16:creationId xmlns:a16="http://schemas.microsoft.com/office/drawing/2014/main" xmlns="" id="{00000000-0008-0000-0500-000021110000}"/>
            </a:ext>
          </a:extLst>
        </xdr:cNvPr>
        <xdr:cNvSpPr txBox="1">
          <a:spLocks noChangeArrowheads="1"/>
        </xdr:cNvSpPr>
      </xdr:nvSpPr>
      <xdr:spPr bwMode="auto">
        <a:xfrm>
          <a:off x="2057400" y="119062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57</xdr:row>
      <xdr:rowOff>0</xdr:rowOff>
    </xdr:from>
    <xdr:to>
      <xdr:col>1</xdr:col>
      <xdr:colOff>1685925</xdr:colOff>
      <xdr:row>58</xdr:row>
      <xdr:rowOff>85725</xdr:rowOff>
    </xdr:to>
    <xdr:sp macro="" textlink="">
      <xdr:nvSpPr>
        <xdr:cNvPr id="4386" name="TextBox 3">
          <a:extLst>
            <a:ext uri="{FF2B5EF4-FFF2-40B4-BE49-F238E27FC236}">
              <a16:creationId xmlns:a16="http://schemas.microsoft.com/office/drawing/2014/main" xmlns="" id="{00000000-0008-0000-0500-000022110000}"/>
            </a:ext>
          </a:extLst>
        </xdr:cNvPr>
        <xdr:cNvSpPr txBox="1">
          <a:spLocks noChangeArrowheads="1"/>
        </xdr:cNvSpPr>
      </xdr:nvSpPr>
      <xdr:spPr bwMode="auto">
        <a:xfrm>
          <a:off x="2057400" y="119062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57</xdr:row>
      <xdr:rowOff>0</xdr:rowOff>
    </xdr:from>
    <xdr:to>
      <xdr:col>1</xdr:col>
      <xdr:colOff>1685925</xdr:colOff>
      <xdr:row>57</xdr:row>
      <xdr:rowOff>161925</xdr:rowOff>
    </xdr:to>
    <xdr:sp macro="" textlink="">
      <xdr:nvSpPr>
        <xdr:cNvPr id="4387" name="TextBox 3">
          <a:extLst>
            <a:ext uri="{FF2B5EF4-FFF2-40B4-BE49-F238E27FC236}">
              <a16:creationId xmlns:a16="http://schemas.microsoft.com/office/drawing/2014/main" xmlns="" id="{00000000-0008-0000-0500-000023110000}"/>
            </a:ext>
          </a:extLst>
        </xdr:cNvPr>
        <xdr:cNvSpPr txBox="1">
          <a:spLocks noChangeArrowheads="1"/>
        </xdr:cNvSpPr>
      </xdr:nvSpPr>
      <xdr:spPr bwMode="auto">
        <a:xfrm>
          <a:off x="2057400" y="119062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57</xdr:row>
      <xdr:rowOff>0</xdr:rowOff>
    </xdr:from>
    <xdr:to>
      <xdr:col>1</xdr:col>
      <xdr:colOff>1685925</xdr:colOff>
      <xdr:row>58</xdr:row>
      <xdr:rowOff>76200</xdr:rowOff>
    </xdr:to>
    <xdr:sp macro="" textlink="">
      <xdr:nvSpPr>
        <xdr:cNvPr id="4388" name="TextBox 3">
          <a:extLst>
            <a:ext uri="{FF2B5EF4-FFF2-40B4-BE49-F238E27FC236}">
              <a16:creationId xmlns:a16="http://schemas.microsoft.com/office/drawing/2014/main" xmlns="" id="{00000000-0008-0000-0500-000024110000}"/>
            </a:ext>
          </a:extLst>
        </xdr:cNvPr>
        <xdr:cNvSpPr txBox="1">
          <a:spLocks noChangeArrowheads="1"/>
        </xdr:cNvSpPr>
      </xdr:nvSpPr>
      <xdr:spPr bwMode="auto">
        <a:xfrm>
          <a:off x="2057400" y="119062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57</xdr:row>
      <xdr:rowOff>0</xdr:rowOff>
    </xdr:from>
    <xdr:to>
      <xdr:col>1</xdr:col>
      <xdr:colOff>1685925</xdr:colOff>
      <xdr:row>57</xdr:row>
      <xdr:rowOff>171450</xdr:rowOff>
    </xdr:to>
    <xdr:sp macro="" textlink="">
      <xdr:nvSpPr>
        <xdr:cNvPr id="4389" name="TextBox 3">
          <a:extLst>
            <a:ext uri="{FF2B5EF4-FFF2-40B4-BE49-F238E27FC236}">
              <a16:creationId xmlns:a16="http://schemas.microsoft.com/office/drawing/2014/main" xmlns="" id="{00000000-0008-0000-0500-000025110000}"/>
            </a:ext>
          </a:extLst>
        </xdr:cNvPr>
        <xdr:cNvSpPr txBox="1">
          <a:spLocks noChangeArrowheads="1"/>
        </xdr:cNvSpPr>
      </xdr:nvSpPr>
      <xdr:spPr bwMode="auto">
        <a:xfrm>
          <a:off x="2057400" y="11906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57</xdr:row>
      <xdr:rowOff>0</xdr:rowOff>
    </xdr:from>
    <xdr:to>
      <xdr:col>1</xdr:col>
      <xdr:colOff>1685925</xdr:colOff>
      <xdr:row>58</xdr:row>
      <xdr:rowOff>66675</xdr:rowOff>
    </xdr:to>
    <xdr:sp macro="" textlink="">
      <xdr:nvSpPr>
        <xdr:cNvPr id="4390" name="TextBox 3">
          <a:extLst>
            <a:ext uri="{FF2B5EF4-FFF2-40B4-BE49-F238E27FC236}">
              <a16:creationId xmlns:a16="http://schemas.microsoft.com/office/drawing/2014/main" xmlns="" id="{00000000-0008-0000-0500-000026110000}"/>
            </a:ext>
          </a:extLst>
        </xdr:cNvPr>
        <xdr:cNvSpPr txBox="1">
          <a:spLocks noChangeArrowheads="1"/>
        </xdr:cNvSpPr>
      </xdr:nvSpPr>
      <xdr:spPr bwMode="auto">
        <a:xfrm>
          <a:off x="2057400" y="11906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57</xdr:row>
      <xdr:rowOff>0</xdr:rowOff>
    </xdr:from>
    <xdr:to>
      <xdr:col>1</xdr:col>
      <xdr:colOff>1685925</xdr:colOff>
      <xdr:row>58</xdr:row>
      <xdr:rowOff>47625</xdr:rowOff>
    </xdr:to>
    <xdr:sp macro="" textlink="">
      <xdr:nvSpPr>
        <xdr:cNvPr id="4391" name="TextBox 3">
          <a:extLst>
            <a:ext uri="{FF2B5EF4-FFF2-40B4-BE49-F238E27FC236}">
              <a16:creationId xmlns:a16="http://schemas.microsoft.com/office/drawing/2014/main" xmlns="" id="{00000000-0008-0000-0500-000027110000}"/>
            </a:ext>
          </a:extLst>
        </xdr:cNvPr>
        <xdr:cNvSpPr txBox="1">
          <a:spLocks noChangeArrowheads="1"/>
        </xdr:cNvSpPr>
      </xdr:nvSpPr>
      <xdr:spPr bwMode="auto">
        <a:xfrm>
          <a:off x="2057400" y="11906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57</xdr:row>
      <xdr:rowOff>0</xdr:rowOff>
    </xdr:from>
    <xdr:to>
      <xdr:col>1</xdr:col>
      <xdr:colOff>1685925</xdr:colOff>
      <xdr:row>58</xdr:row>
      <xdr:rowOff>38100</xdr:rowOff>
    </xdr:to>
    <xdr:sp macro="" textlink="">
      <xdr:nvSpPr>
        <xdr:cNvPr id="4392" name="TextBox 3">
          <a:extLst>
            <a:ext uri="{FF2B5EF4-FFF2-40B4-BE49-F238E27FC236}">
              <a16:creationId xmlns:a16="http://schemas.microsoft.com/office/drawing/2014/main" xmlns="" id="{00000000-0008-0000-0500-000028110000}"/>
            </a:ext>
          </a:extLst>
        </xdr:cNvPr>
        <xdr:cNvSpPr txBox="1">
          <a:spLocks noChangeArrowheads="1"/>
        </xdr:cNvSpPr>
      </xdr:nvSpPr>
      <xdr:spPr bwMode="auto">
        <a:xfrm>
          <a:off x="2057400" y="1190625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57</xdr:row>
      <xdr:rowOff>0</xdr:rowOff>
    </xdr:from>
    <xdr:to>
      <xdr:col>1</xdr:col>
      <xdr:colOff>1685925</xdr:colOff>
      <xdr:row>58</xdr:row>
      <xdr:rowOff>47625</xdr:rowOff>
    </xdr:to>
    <xdr:sp macro="" textlink="">
      <xdr:nvSpPr>
        <xdr:cNvPr id="4393" name="TextBox 3">
          <a:extLst>
            <a:ext uri="{FF2B5EF4-FFF2-40B4-BE49-F238E27FC236}">
              <a16:creationId xmlns:a16="http://schemas.microsoft.com/office/drawing/2014/main" xmlns="" id="{00000000-0008-0000-0500-000029110000}"/>
            </a:ext>
          </a:extLst>
        </xdr:cNvPr>
        <xdr:cNvSpPr txBox="1">
          <a:spLocks noChangeArrowheads="1"/>
        </xdr:cNvSpPr>
      </xdr:nvSpPr>
      <xdr:spPr bwMode="auto">
        <a:xfrm>
          <a:off x="2057400" y="11906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57</xdr:row>
      <xdr:rowOff>0</xdr:rowOff>
    </xdr:from>
    <xdr:to>
      <xdr:col>1</xdr:col>
      <xdr:colOff>1685925</xdr:colOff>
      <xdr:row>58</xdr:row>
      <xdr:rowOff>161925</xdr:rowOff>
    </xdr:to>
    <xdr:sp macro="" textlink="">
      <xdr:nvSpPr>
        <xdr:cNvPr id="4394" name="TextBox 3">
          <a:extLst>
            <a:ext uri="{FF2B5EF4-FFF2-40B4-BE49-F238E27FC236}">
              <a16:creationId xmlns:a16="http://schemas.microsoft.com/office/drawing/2014/main" xmlns="" id="{00000000-0008-0000-0500-00002A110000}"/>
            </a:ext>
          </a:extLst>
        </xdr:cNvPr>
        <xdr:cNvSpPr txBox="1">
          <a:spLocks noChangeArrowheads="1"/>
        </xdr:cNvSpPr>
      </xdr:nvSpPr>
      <xdr:spPr bwMode="auto">
        <a:xfrm>
          <a:off x="2057400" y="1190625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57</xdr:row>
      <xdr:rowOff>0</xdr:rowOff>
    </xdr:from>
    <xdr:to>
      <xdr:col>1</xdr:col>
      <xdr:colOff>1685925</xdr:colOff>
      <xdr:row>58</xdr:row>
      <xdr:rowOff>38100</xdr:rowOff>
    </xdr:to>
    <xdr:sp macro="" textlink="">
      <xdr:nvSpPr>
        <xdr:cNvPr id="4395" name="TextBox 3">
          <a:extLst>
            <a:ext uri="{FF2B5EF4-FFF2-40B4-BE49-F238E27FC236}">
              <a16:creationId xmlns:a16="http://schemas.microsoft.com/office/drawing/2014/main" xmlns="" id="{00000000-0008-0000-0500-00002B110000}"/>
            </a:ext>
          </a:extLst>
        </xdr:cNvPr>
        <xdr:cNvSpPr txBox="1">
          <a:spLocks noChangeArrowheads="1"/>
        </xdr:cNvSpPr>
      </xdr:nvSpPr>
      <xdr:spPr bwMode="auto">
        <a:xfrm>
          <a:off x="2057400" y="1190625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57</xdr:row>
      <xdr:rowOff>0</xdr:rowOff>
    </xdr:from>
    <xdr:to>
      <xdr:col>1</xdr:col>
      <xdr:colOff>1685925</xdr:colOff>
      <xdr:row>57</xdr:row>
      <xdr:rowOff>171450</xdr:rowOff>
    </xdr:to>
    <xdr:sp macro="" textlink="">
      <xdr:nvSpPr>
        <xdr:cNvPr id="4396" name="TextBox 3">
          <a:extLst>
            <a:ext uri="{FF2B5EF4-FFF2-40B4-BE49-F238E27FC236}">
              <a16:creationId xmlns:a16="http://schemas.microsoft.com/office/drawing/2014/main" xmlns="" id="{00000000-0008-0000-0500-00002C110000}"/>
            </a:ext>
          </a:extLst>
        </xdr:cNvPr>
        <xdr:cNvSpPr txBox="1">
          <a:spLocks noChangeArrowheads="1"/>
        </xdr:cNvSpPr>
      </xdr:nvSpPr>
      <xdr:spPr bwMode="auto">
        <a:xfrm>
          <a:off x="2057400" y="11906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57</xdr:row>
      <xdr:rowOff>0</xdr:rowOff>
    </xdr:from>
    <xdr:to>
      <xdr:col>1</xdr:col>
      <xdr:colOff>1685925</xdr:colOff>
      <xdr:row>58</xdr:row>
      <xdr:rowOff>0</xdr:rowOff>
    </xdr:to>
    <xdr:sp macro="" textlink="">
      <xdr:nvSpPr>
        <xdr:cNvPr id="4397" name="TextBox 3">
          <a:extLst>
            <a:ext uri="{FF2B5EF4-FFF2-40B4-BE49-F238E27FC236}">
              <a16:creationId xmlns:a16="http://schemas.microsoft.com/office/drawing/2014/main" xmlns="" id="{00000000-0008-0000-0500-00002D110000}"/>
            </a:ext>
          </a:extLst>
        </xdr:cNvPr>
        <xdr:cNvSpPr txBox="1">
          <a:spLocks noChangeArrowheads="1"/>
        </xdr:cNvSpPr>
      </xdr:nvSpPr>
      <xdr:spPr bwMode="auto">
        <a:xfrm>
          <a:off x="2057400" y="11906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57</xdr:row>
      <xdr:rowOff>0</xdr:rowOff>
    </xdr:from>
    <xdr:to>
      <xdr:col>1</xdr:col>
      <xdr:colOff>1685925</xdr:colOff>
      <xdr:row>57</xdr:row>
      <xdr:rowOff>171450</xdr:rowOff>
    </xdr:to>
    <xdr:sp macro="" textlink="">
      <xdr:nvSpPr>
        <xdr:cNvPr id="4398" name="TextBox 3">
          <a:extLst>
            <a:ext uri="{FF2B5EF4-FFF2-40B4-BE49-F238E27FC236}">
              <a16:creationId xmlns:a16="http://schemas.microsoft.com/office/drawing/2014/main" xmlns="" id="{00000000-0008-0000-0500-00002E110000}"/>
            </a:ext>
          </a:extLst>
        </xdr:cNvPr>
        <xdr:cNvSpPr txBox="1">
          <a:spLocks noChangeArrowheads="1"/>
        </xdr:cNvSpPr>
      </xdr:nvSpPr>
      <xdr:spPr bwMode="auto">
        <a:xfrm>
          <a:off x="2057400" y="11906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57</xdr:row>
      <xdr:rowOff>0</xdr:rowOff>
    </xdr:from>
    <xdr:to>
      <xdr:col>1</xdr:col>
      <xdr:colOff>1685925</xdr:colOff>
      <xdr:row>58</xdr:row>
      <xdr:rowOff>0</xdr:rowOff>
    </xdr:to>
    <xdr:sp macro="" textlink="">
      <xdr:nvSpPr>
        <xdr:cNvPr id="4399" name="TextBox 3">
          <a:extLst>
            <a:ext uri="{FF2B5EF4-FFF2-40B4-BE49-F238E27FC236}">
              <a16:creationId xmlns:a16="http://schemas.microsoft.com/office/drawing/2014/main" xmlns="" id="{00000000-0008-0000-0500-00002F110000}"/>
            </a:ext>
          </a:extLst>
        </xdr:cNvPr>
        <xdr:cNvSpPr txBox="1">
          <a:spLocks noChangeArrowheads="1"/>
        </xdr:cNvSpPr>
      </xdr:nvSpPr>
      <xdr:spPr bwMode="auto">
        <a:xfrm>
          <a:off x="2057400" y="11906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57</xdr:row>
      <xdr:rowOff>0</xdr:rowOff>
    </xdr:from>
    <xdr:to>
      <xdr:col>1</xdr:col>
      <xdr:colOff>1685925</xdr:colOff>
      <xdr:row>58</xdr:row>
      <xdr:rowOff>38100</xdr:rowOff>
    </xdr:to>
    <xdr:sp macro="" textlink="">
      <xdr:nvSpPr>
        <xdr:cNvPr id="4400" name="TextBox 3">
          <a:extLst>
            <a:ext uri="{FF2B5EF4-FFF2-40B4-BE49-F238E27FC236}">
              <a16:creationId xmlns:a16="http://schemas.microsoft.com/office/drawing/2014/main" xmlns="" id="{00000000-0008-0000-0500-000030110000}"/>
            </a:ext>
          </a:extLst>
        </xdr:cNvPr>
        <xdr:cNvSpPr txBox="1">
          <a:spLocks noChangeArrowheads="1"/>
        </xdr:cNvSpPr>
      </xdr:nvSpPr>
      <xdr:spPr bwMode="auto">
        <a:xfrm>
          <a:off x="2057400" y="1190625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57</xdr:row>
      <xdr:rowOff>0</xdr:rowOff>
    </xdr:from>
    <xdr:to>
      <xdr:col>1</xdr:col>
      <xdr:colOff>1685925</xdr:colOff>
      <xdr:row>58</xdr:row>
      <xdr:rowOff>19050</xdr:rowOff>
    </xdr:to>
    <xdr:sp macro="" textlink="">
      <xdr:nvSpPr>
        <xdr:cNvPr id="4401" name="TextBox 3">
          <a:extLst>
            <a:ext uri="{FF2B5EF4-FFF2-40B4-BE49-F238E27FC236}">
              <a16:creationId xmlns:a16="http://schemas.microsoft.com/office/drawing/2014/main" xmlns="" id="{00000000-0008-0000-0500-000031110000}"/>
            </a:ext>
          </a:extLst>
        </xdr:cNvPr>
        <xdr:cNvSpPr txBox="1">
          <a:spLocks noChangeArrowheads="1"/>
        </xdr:cNvSpPr>
      </xdr:nvSpPr>
      <xdr:spPr bwMode="auto">
        <a:xfrm>
          <a:off x="2057400" y="11906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57</xdr:row>
      <xdr:rowOff>0</xdr:rowOff>
    </xdr:from>
    <xdr:to>
      <xdr:col>1</xdr:col>
      <xdr:colOff>1685925</xdr:colOff>
      <xdr:row>58</xdr:row>
      <xdr:rowOff>0</xdr:rowOff>
    </xdr:to>
    <xdr:sp macro="" textlink="">
      <xdr:nvSpPr>
        <xdr:cNvPr id="4402" name="TextBox 3">
          <a:extLst>
            <a:ext uri="{FF2B5EF4-FFF2-40B4-BE49-F238E27FC236}">
              <a16:creationId xmlns:a16="http://schemas.microsoft.com/office/drawing/2014/main" xmlns="" id="{00000000-0008-0000-0500-000032110000}"/>
            </a:ext>
          </a:extLst>
        </xdr:cNvPr>
        <xdr:cNvSpPr txBox="1">
          <a:spLocks noChangeArrowheads="1"/>
        </xdr:cNvSpPr>
      </xdr:nvSpPr>
      <xdr:spPr bwMode="auto">
        <a:xfrm>
          <a:off x="2057400" y="11906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57</xdr:row>
      <xdr:rowOff>0</xdr:rowOff>
    </xdr:from>
    <xdr:to>
      <xdr:col>1</xdr:col>
      <xdr:colOff>1685925</xdr:colOff>
      <xdr:row>58</xdr:row>
      <xdr:rowOff>85725</xdr:rowOff>
    </xdr:to>
    <xdr:sp macro="" textlink="">
      <xdr:nvSpPr>
        <xdr:cNvPr id="4403" name="TextBox 3">
          <a:extLst>
            <a:ext uri="{FF2B5EF4-FFF2-40B4-BE49-F238E27FC236}">
              <a16:creationId xmlns:a16="http://schemas.microsoft.com/office/drawing/2014/main" xmlns="" id="{00000000-0008-0000-0500-000033110000}"/>
            </a:ext>
          </a:extLst>
        </xdr:cNvPr>
        <xdr:cNvSpPr txBox="1">
          <a:spLocks noChangeArrowheads="1"/>
        </xdr:cNvSpPr>
      </xdr:nvSpPr>
      <xdr:spPr bwMode="auto">
        <a:xfrm>
          <a:off x="2057400" y="119062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57</xdr:row>
      <xdr:rowOff>0</xdr:rowOff>
    </xdr:from>
    <xdr:to>
      <xdr:col>1</xdr:col>
      <xdr:colOff>1685925</xdr:colOff>
      <xdr:row>58</xdr:row>
      <xdr:rowOff>0</xdr:rowOff>
    </xdr:to>
    <xdr:sp macro="" textlink="">
      <xdr:nvSpPr>
        <xdr:cNvPr id="4404" name="TextBox 3">
          <a:extLst>
            <a:ext uri="{FF2B5EF4-FFF2-40B4-BE49-F238E27FC236}">
              <a16:creationId xmlns:a16="http://schemas.microsoft.com/office/drawing/2014/main" xmlns="" id="{00000000-0008-0000-0500-000034110000}"/>
            </a:ext>
          </a:extLst>
        </xdr:cNvPr>
        <xdr:cNvSpPr txBox="1">
          <a:spLocks noChangeArrowheads="1"/>
        </xdr:cNvSpPr>
      </xdr:nvSpPr>
      <xdr:spPr bwMode="auto">
        <a:xfrm>
          <a:off x="2057400" y="11906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57</xdr:row>
      <xdr:rowOff>0</xdr:rowOff>
    </xdr:from>
    <xdr:to>
      <xdr:col>1</xdr:col>
      <xdr:colOff>1685925</xdr:colOff>
      <xdr:row>58</xdr:row>
      <xdr:rowOff>85725</xdr:rowOff>
    </xdr:to>
    <xdr:sp macro="" textlink="">
      <xdr:nvSpPr>
        <xdr:cNvPr id="4405" name="TextBox 3">
          <a:extLst>
            <a:ext uri="{FF2B5EF4-FFF2-40B4-BE49-F238E27FC236}">
              <a16:creationId xmlns:a16="http://schemas.microsoft.com/office/drawing/2014/main" xmlns="" id="{00000000-0008-0000-0500-000035110000}"/>
            </a:ext>
          </a:extLst>
        </xdr:cNvPr>
        <xdr:cNvSpPr txBox="1">
          <a:spLocks noChangeArrowheads="1"/>
        </xdr:cNvSpPr>
      </xdr:nvSpPr>
      <xdr:spPr bwMode="auto">
        <a:xfrm>
          <a:off x="2057400" y="119062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57</xdr:row>
      <xdr:rowOff>0</xdr:rowOff>
    </xdr:from>
    <xdr:to>
      <xdr:col>1</xdr:col>
      <xdr:colOff>1685925</xdr:colOff>
      <xdr:row>58</xdr:row>
      <xdr:rowOff>9525</xdr:rowOff>
    </xdr:to>
    <xdr:sp macro="" textlink="">
      <xdr:nvSpPr>
        <xdr:cNvPr id="4406" name="TextBox 3">
          <a:extLst>
            <a:ext uri="{FF2B5EF4-FFF2-40B4-BE49-F238E27FC236}">
              <a16:creationId xmlns:a16="http://schemas.microsoft.com/office/drawing/2014/main" xmlns="" id="{00000000-0008-0000-0500-000036110000}"/>
            </a:ext>
          </a:extLst>
        </xdr:cNvPr>
        <xdr:cNvSpPr txBox="1">
          <a:spLocks noChangeArrowheads="1"/>
        </xdr:cNvSpPr>
      </xdr:nvSpPr>
      <xdr:spPr bwMode="auto">
        <a:xfrm>
          <a:off x="2057400" y="119062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57</xdr:row>
      <xdr:rowOff>0</xdr:rowOff>
    </xdr:from>
    <xdr:to>
      <xdr:col>1</xdr:col>
      <xdr:colOff>1685925</xdr:colOff>
      <xdr:row>58</xdr:row>
      <xdr:rowOff>85725</xdr:rowOff>
    </xdr:to>
    <xdr:sp macro="" textlink="">
      <xdr:nvSpPr>
        <xdr:cNvPr id="4407" name="TextBox 3">
          <a:extLst>
            <a:ext uri="{FF2B5EF4-FFF2-40B4-BE49-F238E27FC236}">
              <a16:creationId xmlns:a16="http://schemas.microsoft.com/office/drawing/2014/main" xmlns="" id="{00000000-0008-0000-0500-000037110000}"/>
            </a:ext>
          </a:extLst>
        </xdr:cNvPr>
        <xdr:cNvSpPr txBox="1">
          <a:spLocks noChangeArrowheads="1"/>
        </xdr:cNvSpPr>
      </xdr:nvSpPr>
      <xdr:spPr bwMode="auto">
        <a:xfrm>
          <a:off x="2057400" y="119062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57</xdr:row>
      <xdr:rowOff>0</xdr:rowOff>
    </xdr:from>
    <xdr:to>
      <xdr:col>1</xdr:col>
      <xdr:colOff>1685925</xdr:colOff>
      <xdr:row>58</xdr:row>
      <xdr:rowOff>66675</xdr:rowOff>
    </xdr:to>
    <xdr:sp macro="" textlink="">
      <xdr:nvSpPr>
        <xdr:cNvPr id="4408" name="TextBox 3">
          <a:extLst>
            <a:ext uri="{FF2B5EF4-FFF2-40B4-BE49-F238E27FC236}">
              <a16:creationId xmlns:a16="http://schemas.microsoft.com/office/drawing/2014/main" xmlns="" id="{00000000-0008-0000-0500-000038110000}"/>
            </a:ext>
          </a:extLst>
        </xdr:cNvPr>
        <xdr:cNvSpPr txBox="1">
          <a:spLocks noChangeArrowheads="1"/>
        </xdr:cNvSpPr>
      </xdr:nvSpPr>
      <xdr:spPr bwMode="auto">
        <a:xfrm>
          <a:off x="2057400" y="11906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57</xdr:row>
      <xdr:rowOff>0</xdr:rowOff>
    </xdr:from>
    <xdr:to>
      <xdr:col>1</xdr:col>
      <xdr:colOff>1685925</xdr:colOff>
      <xdr:row>58</xdr:row>
      <xdr:rowOff>57150</xdr:rowOff>
    </xdr:to>
    <xdr:sp macro="" textlink="">
      <xdr:nvSpPr>
        <xdr:cNvPr id="4409" name="TextBox 3">
          <a:extLst>
            <a:ext uri="{FF2B5EF4-FFF2-40B4-BE49-F238E27FC236}">
              <a16:creationId xmlns:a16="http://schemas.microsoft.com/office/drawing/2014/main" xmlns="" id="{00000000-0008-0000-0500-000039110000}"/>
            </a:ext>
          </a:extLst>
        </xdr:cNvPr>
        <xdr:cNvSpPr txBox="1">
          <a:spLocks noChangeArrowheads="1"/>
        </xdr:cNvSpPr>
      </xdr:nvSpPr>
      <xdr:spPr bwMode="auto">
        <a:xfrm>
          <a:off x="2057400" y="119062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10" name="Text Box 22">
          <a:extLst>
            <a:ext uri="{FF2B5EF4-FFF2-40B4-BE49-F238E27FC236}">
              <a16:creationId xmlns:a16="http://schemas.microsoft.com/office/drawing/2014/main" xmlns="" id="{00000000-0008-0000-0500-00003A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11" name="Text Box 23">
          <a:extLst>
            <a:ext uri="{FF2B5EF4-FFF2-40B4-BE49-F238E27FC236}">
              <a16:creationId xmlns:a16="http://schemas.microsoft.com/office/drawing/2014/main" xmlns="" id="{00000000-0008-0000-0500-00003B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12" name="Text Box 24">
          <a:extLst>
            <a:ext uri="{FF2B5EF4-FFF2-40B4-BE49-F238E27FC236}">
              <a16:creationId xmlns:a16="http://schemas.microsoft.com/office/drawing/2014/main" xmlns="" id="{00000000-0008-0000-0500-00003C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13" name="Text Box 25">
          <a:extLst>
            <a:ext uri="{FF2B5EF4-FFF2-40B4-BE49-F238E27FC236}">
              <a16:creationId xmlns:a16="http://schemas.microsoft.com/office/drawing/2014/main" xmlns="" id="{00000000-0008-0000-0500-00003D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14" name="Text Box 26">
          <a:extLst>
            <a:ext uri="{FF2B5EF4-FFF2-40B4-BE49-F238E27FC236}">
              <a16:creationId xmlns:a16="http://schemas.microsoft.com/office/drawing/2014/main" xmlns="" id="{00000000-0008-0000-0500-00003E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15" name="Text Box 27">
          <a:extLst>
            <a:ext uri="{FF2B5EF4-FFF2-40B4-BE49-F238E27FC236}">
              <a16:creationId xmlns:a16="http://schemas.microsoft.com/office/drawing/2014/main" xmlns="" id="{00000000-0008-0000-0500-00003F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16" name="Text Box 28">
          <a:extLst>
            <a:ext uri="{FF2B5EF4-FFF2-40B4-BE49-F238E27FC236}">
              <a16:creationId xmlns:a16="http://schemas.microsoft.com/office/drawing/2014/main" xmlns="" id="{00000000-0008-0000-0500-000040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17" name="Text Box 29">
          <a:extLst>
            <a:ext uri="{FF2B5EF4-FFF2-40B4-BE49-F238E27FC236}">
              <a16:creationId xmlns:a16="http://schemas.microsoft.com/office/drawing/2014/main" xmlns="" id="{00000000-0008-0000-0500-000041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18" name="Text Box 14">
          <a:extLst>
            <a:ext uri="{FF2B5EF4-FFF2-40B4-BE49-F238E27FC236}">
              <a16:creationId xmlns:a16="http://schemas.microsoft.com/office/drawing/2014/main" xmlns="" id="{00000000-0008-0000-0500-000042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19" name="Text Box 15">
          <a:extLst>
            <a:ext uri="{FF2B5EF4-FFF2-40B4-BE49-F238E27FC236}">
              <a16:creationId xmlns:a16="http://schemas.microsoft.com/office/drawing/2014/main" xmlns="" id="{00000000-0008-0000-0500-000043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20" name="Text Box 16">
          <a:extLst>
            <a:ext uri="{FF2B5EF4-FFF2-40B4-BE49-F238E27FC236}">
              <a16:creationId xmlns:a16="http://schemas.microsoft.com/office/drawing/2014/main" xmlns="" id="{00000000-0008-0000-0500-000044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21" name="Text Box 17">
          <a:extLst>
            <a:ext uri="{FF2B5EF4-FFF2-40B4-BE49-F238E27FC236}">
              <a16:creationId xmlns:a16="http://schemas.microsoft.com/office/drawing/2014/main" xmlns="" id="{00000000-0008-0000-0500-000045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22" name="Text Box 18">
          <a:extLst>
            <a:ext uri="{FF2B5EF4-FFF2-40B4-BE49-F238E27FC236}">
              <a16:creationId xmlns:a16="http://schemas.microsoft.com/office/drawing/2014/main" xmlns="" id="{00000000-0008-0000-0500-000046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23" name="Text Box 19">
          <a:extLst>
            <a:ext uri="{FF2B5EF4-FFF2-40B4-BE49-F238E27FC236}">
              <a16:creationId xmlns:a16="http://schemas.microsoft.com/office/drawing/2014/main" xmlns="" id="{00000000-0008-0000-0500-000047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24" name="Text Box 20">
          <a:extLst>
            <a:ext uri="{FF2B5EF4-FFF2-40B4-BE49-F238E27FC236}">
              <a16:creationId xmlns:a16="http://schemas.microsoft.com/office/drawing/2014/main" xmlns="" id="{00000000-0008-0000-0500-000048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25" name="Text Box 21">
          <a:extLst>
            <a:ext uri="{FF2B5EF4-FFF2-40B4-BE49-F238E27FC236}">
              <a16:creationId xmlns:a16="http://schemas.microsoft.com/office/drawing/2014/main" xmlns="" id="{00000000-0008-0000-0500-000049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26" name="Text Box 14">
          <a:extLst>
            <a:ext uri="{FF2B5EF4-FFF2-40B4-BE49-F238E27FC236}">
              <a16:creationId xmlns:a16="http://schemas.microsoft.com/office/drawing/2014/main" xmlns="" id="{00000000-0008-0000-0500-00004A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27" name="Text Box 15">
          <a:extLst>
            <a:ext uri="{FF2B5EF4-FFF2-40B4-BE49-F238E27FC236}">
              <a16:creationId xmlns:a16="http://schemas.microsoft.com/office/drawing/2014/main" xmlns="" id="{00000000-0008-0000-0500-00004B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28" name="Text Box 16">
          <a:extLst>
            <a:ext uri="{FF2B5EF4-FFF2-40B4-BE49-F238E27FC236}">
              <a16:creationId xmlns:a16="http://schemas.microsoft.com/office/drawing/2014/main" xmlns="" id="{00000000-0008-0000-0500-00004C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29" name="Text Box 17">
          <a:extLst>
            <a:ext uri="{FF2B5EF4-FFF2-40B4-BE49-F238E27FC236}">
              <a16:creationId xmlns:a16="http://schemas.microsoft.com/office/drawing/2014/main" xmlns="" id="{00000000-0008-0000-0500-00004D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30" name="Text Box 18">
          <a:extLst>
            <a:ext uri="{FF2B5EF4-FFF2-40B4-BE49-F238E27FC236}">
              <a16:creationId xmlns:a16="http://schemas.microsoft.com/office/drawing/2014/main" xmlns="" id="{00000000-0008-0000-0500-00004E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31" name="Text Box 19">
          <a:extLst>
            <a:ext uri="{FF2B5EF4-FFF2-40B4-BE49-F238E27FC236}">
              <a16:creationId xmlns:a16="http://schemas.microsoft.com/office/drawing/2014/main" xmlns="" id="{00000000-0008-0000-0500-00004F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32" name="Text Box 20">
          <a:extLst>
            <a:ext uri="{FF2B5EF4-FFF2-40B4-BE49-F238E27FC236}">
              <a16:creationId xmlns:a16="http://schemas.microsoft.com/office/drawing/2014/main" xmlns="" id="{00000000-0008-0000-0500-000050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33" name="Text Box 21">
          <a:extLst>
            <a:ext uri="{FF2B5EF4-FFF2-40B4-BE49-F238E27FC236}">
              <a16:creationId xmlns:a16="http://schemas.microsoft.com/office/drawing/2014/main" xmlns="" id="{00000000-0008-0000-0500-000051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34" name="Text Box 22">
          <a:extLst>
            <a:ext uri="{FF2B5EF4-FFF2-40B4-BE49-F238E27FC236}">
              <a16:creationId xmlns:a16="http://schemas.microsoft.com/office/drawing/2014/main" xmlns="" id="{00000000-0008-0000-0500-000052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35" name="Text Box 23">
          <a:extLst>
            <a:ext uri="{FF2B5EF4-FFF2-40B4-BE49-F238E27FC236}">
              <a16:creationId xmlns:a16="http://schemas.microsoft.com/office/drawing/2014/main" xmlns="" id="{00000000-0008-0000-0500-000053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36" name="Text Box 24">
          <a:extLst>
            <a:ext uri="{FF2B5EF4-FFF2-40B4-BE49-F238E27FC236}">
              <a16:creationId xmlns:a16="http://schemas.microsoft.com/office/drawing/2014/main" xmlns="" id="{00000000-0008-0000-0500-000054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37" name="Text Box 25">
          <a:extLst>
            <a:ext uri="{FF2B5EF4-FFF2-40B4-BE49-F238E27FC236}">
              <a16:creationId xmlns:a16="http://schemas.microsoft.com/office/drawing/2014/main" xmlns="" id="{00000000-0008-0000-0500-000055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38" name="Text Box 26">
          <a:extLst>
            <a:ext uri="{FF2B5EF4-FFF2-40B4-BE49-F238E27FC236}">
              <a16:creationId xmlns:a16="http://schemas.microsoft.com/office/drawing/2014/main" xmlns="" id="{00000000-0008-0000-0500-000056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39" name="Text Box 27">
          <a:extLst>
            <a:ext uri="{FF2B5EF4-FFF2-40B4-BE49-F238E27FC236}">
              <a16:creationId xmlns:a16="http://schemas.microsoft.com/office/drawing/2014/main" xmlns="" id="{00000000-0008-0000-0500-000057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40" name="Text Box 28">
          <a:extLst>
            <a:ext uri="{FF2B5EF4-FFF2-40B4-BE49-F238E27FC236}">
              <a16:creationId xmlns:a16="http://schemas.microsoft.com/office/drawing/2014/main" xmlns="" id="{00000000-0008-0000-0500-000058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41" name="Text Box 29">
          <a:extLst>
            <a:ext uri="{FF2B5EF4-FFF2-40B4-BE49-F238E27FC236}">
              <a16:creationId xmlns:a16="http://schemas.microsoft.com/office/drawing/2014/main" xmlns="" id="{00000000-0008-0000-0500-000059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42" name="Text Box 14">
          <a:extLst>
            <a:ext uri="{FF2B5EF4-FFF2-40B4-BE49-F238E27FC236}">
              <a16:creationId xmlns:a16="http://schemas.microsoft.com/office/drawing/2014/main" xmlns="" id="{00000000-0008-0000-0500-00005A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43" name="Text Box 15">
          <a:extLst>
            <a:ext uri="{FF2B5EF4-FFF2-40B4-BE49-F238E27FC236}">
              <a16:creationId xmlns:a16="http://schemas.microsoft.com/office/drawing/2014/main" xmlns="" id="{00000000-0008-0000-0500-00005B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44" name="Text Box 16">
          <a:extLst>
            <a:ext uri="{FF2B5EF4-FFF2-40B4-BE49-F238E27FC236}">
              <a16:creationId xmlns:a16="http://schemas.microsoft.com/office/drawing/2014/main" xmlns="" id="{00000000-0008-0000-0500-00005C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45" name="Text Box 17">
          <a:extLst>
            <a:ext uri="{FF2B5EF4-FFF2-40B4-BE49-F238E27FC236}">
              <a16:creationId xmlns:a16="http://schemas.microsoft.com/office/drawing/2014/main" xmlns="" id="{00000000-0008-0000-0500-00005D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46" name="Text Box 18">
          <a:extLst>
            <a:ext uri="{FF2B5EF4-FFF2-40B4-BE49-F238E27FC236}">
              <a16:creationId xmlns:a16="http://schemas.microsoft.com/office/drawing/2014/main" xmlns="" id="{00000000-0008-0000-0500-00005E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47" name="Text Box 19">
          <a:extLst>
            <a:ext uri="{FF2B5EF4-FFF2-40B4-BE49-F238E27FC236}">
              <a16:creationId xmlns:a16="http://schemas.microsoft.com/office/drawing/2014/main" xmlns="" id="{00000000-0008-0000-0500-00005F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48" name="Text Box 20">
          <a:extLst>
            <a:ext uri="{FF2B5EF4-FFF2-40B4-BE49-F238E27FC236}">
              <a16:creationId xmlns:a16="http://schemas.microsoft.com/office/drawing/2014/main" xmlns="" id="{00000000-0008-0000-0500-000060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49" name="Text Box 21">
          <a:extLst>
            <a:ext uri="{FF2B5EF4-FFF2-40B4-BE49-F238E27FC236}">
              <a16:creationId xmlns:a16="http://schemas.microsoft.com/office/drawing/2014/main" xmlns="" id="{00000000-0008-0000-0500-000061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50" name="Text Box 14">
          <a:extLst>
            <a:ext uri="{FF2B5EF4-FFF2-40B4-BE49-F238E27FC236}">
              <a16:creationId xmlns:a16="http://schemas.microsoft.com/office/drawing/2014/main" xmlns="" id="{00000000-0008-0000-0500-000062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51" name="Text Box 15">
          <a:extLst>
            <a:ext uri="{FF2B5EF4-FFF2-40B4-BE49-F238E27FC236}">
              <a16:creationId xmlns:a16="http://schemas.microsoft.com/office/drawing/2014/main" xmlns="" id="{00000000-0008-0000-0500-000063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52" name="Text Box 16">
          <a:extLst>
            <a:ext uri="{FF2B5EF4-FFF2-40B4-BE49-F238E27FC236}">
              <a16:creationId xmlns:a16="http://schemas.microsoft.com/office/drawing/2014/main" xmlns="" id="{00000000-0008-0000-0500-000064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53" name="Text Box 17">
          <a:extLst>
            <a:ext uri="{FF2B5EF4-FFF2-40B4-BE49-F238E27FC236}">
              <a16:creationId xmlns:a16="http://schemas.microsoft.com/office/drawing/2014/main" xmlns="" id="{00000000-0008-0000-0500-000065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54" name="Text Box 18">
          <a:extLst>
            <a:ext uri="{FF2B5EF4-FFF2-40B4-BE49-F238E27FC236}">
              <a16:creationId xmlns:a16="http://schemas.microsoft.com/office/drawing/2014/main" xmlns="" id="{00000000-0008-0000-0500-000066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55" name="Text Box 19">
          <a:extLst>
            <a:ext uri="{FF2B5EF4-FFF2-40B4-BE49-F238E27FC236}">
              <a16:creationId xmlns:a16="http://schemas.microsoft.com/office/drawing/2014/main" xmlns="" id="{00000000-0008-0000-0500-000067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56" name="Text Box 20">
          <a:extLst>
            <a:ext uri="{FF2B5EF4-FFF2-40B4-BE49-F238E27FC236}">
              <a16:creationId xmlns:a16="http://schemas.microsoft.com/office/drawing/2014/main" xmlns="" id="{00000000-0008-0000-0500-000068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57" name="Text Box 21">
          <a:extLst>
            <a:ext uri="{FF2B5EF4-FFF2-40B4-BE49-F238E27FC236}">
              <a16:creationId xmlns:a16="http://schemas.microsoft.com/office/drawing/2014/main" xmlns="" id="{00000000-0008-0000-0500-000069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58" name="Text Box 22">
          <a:extLst>
            <a:ext uri="{FF2B5EF4-FFF2-40B4-BE49-F238E27FC236}">
              <a16:creationId xmlns:a16="http://schemas.microsoft.com/office/drawing/2014/main" xmlns="" id="{00000000-0008-0000-0500-00006A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59" name="Text Box 23">
          <a:extLst>
            <a:ext uri="{FF2B5EF4-FFF2-40B4-BE49-F238E27FC236}">
              <a16:creationId xmlns:a16="http://schemas.microsoft.com/office/drawing/2014/main" xmlns="" id="{00000000-0008-0000-0500-00006B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60" name="Text Box 24">
          <a:extLst>
            <a:ext uri="{FF2B5EF4-FFF2-40B4-BE49-F238E27FC236}">
              <a16:creationId xmlns:a16="http://schemas.microsoft.com/office/drawing/2014/main" xmlns="" id="{00000000-0008-0000-0500-00006C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61" name="Text Box 25">
          <a:extLst>
            <a:ext uri="{FF2B5EF4-FFF2-40B4-BE49-F238E27FC236}">
              <a16:creationId xmlns:a16="http://schemas.microsoft.com/office/drawing/2014/main" xmlns="" id="{00000000-0008-0000-0500-00006D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62" name="Text Box 26">
          <a:extLst>
            <a:ext uri="{FF2B5EF4-FFF2-40B4-BE49-F238E27FC236}">
              <a16:creationId xmlns:a16="http://schemas.microsoft.com/office/drawing/2014/main" xmlns="" id="{00000000-0008-0000-0500-00006E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63" name="Text Box 27">
          <a:extLst>
            <a:ext uri="{FF2B5EF4-FFF2-40B4-BE49-F238E27FC236}">
              <a16:creationId xmlns:a16="http://schemas.microsoft.com/office/drawing/2014/main" xmlns="" id="{00000000-0008-0000-0500-00006F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64" name="Text Box 28">
          <a:extLst>
            <a:ext uri="{FF2B5EF4-FFF2-40B4-BE49-F238E27FC236}">
              <a16:creationId xmlns:a16="http://schemas.microsoft.com/office/drawing/2014/main" xmlns="" id="{00000000-0008-0000-0500-000070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65" name="Text Box 29">
          <a:extLst>
            <a:ext uri="{FF2B5EF4-FFF2-40B4-BE49-F238E27FC236}">
              <a16:creationId xmlns:a16="http://schemas.microsoft.com/office/drawing/2014/main" xmlns="" id="{00000000-0008-0000-0500-000071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66" name="Text Box 14">
          <a:extLst>
            <a:ext uri="{FF2B5EF4-FFF2-40B4-BE49-F238E27FC236}">
              <a16:creationId xmlns:a16="http://schemas.microsoft.com/office/drawing/2014/main" xmlns="" id="{00000000-0008-0000-0500-000072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67" name="Text Box 15">
          <a:extLst>
            <a:ext uri="{FF2B5EF4-FFF2-40B4-BE49-F238E27FC236}">
              <a16:creationId xmlns:a16="http://schemas.microsoft.com/office/drawing/2014/main" xmlns="" id="{00000000-0008-0000-0500-000073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68" name="Text Box 16">
          <a:extLst>
            <a:ext uri="{FF2B5EF4-FFF2-40B4-BE49-F238E27FC236}">
              <a16:creationId xmlns:a16="http://schemas.microsoft.com/office/drawing/2014/main" xmlns="" id="{00000000-0008-0000-0500-000074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69" name="Text Box 17">
          <a:extLst>
            <a:ext uri="{FF2B5EF4-FFF2-40B4-BE49-F238E27FC236}">
              <a16:creationId xmlns:a16="http://schemas.microsoft.com/office/drawing/2014/main" xmlns="" id="{00000000-0008-0000-0500-000075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70" name="Text Box 18">
          <a:extLst>
            <a:ext uri="{FF2B5EF4-FFF2-40B4-BE49-F238E27FC236}">
              <a16:creationId xmlns:a16="http://schemas.microsoft.com/office/drawing/2014/main" xmlns="" id="{00000000-0008-0000-0500-000076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71" name="Text Box 19">
          <a:extLst>
            <a:ext uri="{FF2B5EF4-FFF2-40B4-BE49-F238E27FC236}">
              <a16:creationId xmlns:a16="http://schemas.microsoft.com/office/drawing/2014/main" xmlns="" id="{00000000-0008-0000-0500-000077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72" name="Text Box 20">
          <a:extLst>
            <a:ext uri="{FF2B5EF4-FFF2-40B4-BE49-F238E27FC236}">
              <a16:creationId xmlns:a16="http://schemas.microsoft.com/office/drawing/2014/main" xmlns="" id="{00000000-0008-0000-0500-000078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73" name="Text Box 21">
          <a:extLst>
            <a:ext uri="{FF2B5EF4-FFF2-40B4-BE49-F238E27FC236}">
              <a16:creationId xmlns:a16="http://schemas.microsoft.com/office/drawing/2014/main" xmlns="" id="{00000000-0008-0000-0500-000079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74" name="Text Box 14">
          <a:extLst>
            <a:ext uri="{FF2B5EF4-FFF2-40B4-BE49-F238E27FC236}">
              <a16:creationId xmlns:a16="http://schemas.microsoft.com/office/drawing/2014/main" xmlns="" id="{00000000-0008-0000-0500-00007A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75" name="Text Box 15">
          <a:extLst>
            <a:ext uri="{FF2B5EF4-FFF2-40B4-BE49-F238E27FC236}">
              <a16:creationId xmlns:a16="http://schemas.microsoft.com/office/drawing/2014/main" xmlns="" id="{00000000-0008-0000-0500-00007B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76" name="Text Box 16">
          <a:extLst>
            <a:ext uri="{FF2B5EF4-FFF2-40B4-BE49-F238E27FC236}">
              <a16:creationId xmlns:a16="http://schemas.microsoft.com/office/drawing/2014/main" xmlns="" id="{00000000-0008-0000-0500-00007C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77" name="Text Box 17">
          <a:extLst>
            <a:ext uri="{FF2B5EF4-FFF2-40B4-BE49-F238E27FC236}">
              <a16:creationId xmlns:a16="http://schemas.microsoft.com/office/drawing/2014/main" xmlns="" id="{00000000-0008-0000-0500-00007D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78" name="Text Box 18">
          <a:extLst>
            <a:ext uri="{FF2B5EF4-FFF2-40B4-BE49-F238E27FC236}">
              <a16:creationId xmlns:a16="http://schemas.microsoft.com/office/drawing/2014/main" xmlns="" id="{00000000-0008-0000-0500-00007E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79" name="Text Box 19">
          <a:extLst>
            <a:ext uri="{FF2B5EF4-FFF2-40B4-BE49-F238E27FC236}">
              <a16:creationId xmlns:a16="http://schemas.microsoft.com/office/drawing/2014/main" xmlns="" id="{00000000-0008-0000-0500-00007F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80" name="Text Box 20">
          <a:extLst>
            <a:ext uri="{FF2B5EF4-FFF2-40B4-BE49-F238E27FC236}">
              <a16:creationId xmlns:a16="http://schemas.microsoft.com/office/drawing/2014/main" xmlns="" id="{00000000-0008-0000-0500-000080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81" name="Text Box 21">
          <a:extLst>
            <a:ext uri="{FF2B5EF4-FFF2-40B4-BE49-F238E27FC236}">
              <a16:creationId xmlns:a16="http://schemas.microsoft.com/office/drawing/2014/main" xmlns="" id="{00000000-0008-0000-0500-000081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57</xdr:row>
      <xdr:rowOff>0</xdr:rowOff>
    </xdr:from>
    <xdr:to>
      <xdr:col>1</xdr:col>
      <xdr:colOff>1685925</xdr:colOff>
      <xdr:row>58</xdr:row>
      <xdr:rowOff>66675</xdr:rowOff>
    </xdr:to>
    <xdr:sp macro="" textlink="">
      <xdr:nvSpPr>
        <xdr:cNvPr id="4482" name="TextBox 3">
          <a:extLst>
            <a:ext uri="{FF2B5EF4-FFF2-40B4-BE49-F238E27FC236}">
              <a16:creationId xmlns:a16="http://schemas.microsoft.com/office/drawing/2014/main" xmlns="" id="{00000000-0008-0000-0500-000082110000}"/>
            </a:ext>
          </a:extLst>
        </xdr:cNvPr>
        <xdr:cNvSpPr txBox="1">
          <a:spLocks noChangeArrowheads="1"/>
        </xdr:cNvSpPr>
      </xdr:nvSpPr>
      <xdr:spPr bwMode="auto">
        <a:xfrm>
          <a:off x="2057400" y="11906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57</xdr:row>
      <xdr:rowOff>0</xdr:rowOff>
    </xdr:from>
    <xdr:to>
      <xdr:col>1</xdr:col>
      <xdr:colOff>1685925</xdr:colOff>
      <xdr:row>58</xdr:row>
      <xdr:rowOff>57150</xdr:rowOff>
    </xdr:to>
    <xdr:sp macro="" textlink="">
      <xdr:nvSpPr>
        <xdr:cNvPr id="4483" name="TextBox 3">
          <a:extLst>
            <a:ext uri="{FF2B5EF4-FFF2-40B4-BE49-F238E27FC236}">
              <a16:creationId xmlns:a16="http://schemas.microsoft.com/office/drawing/2014/main" xmlns="" id="{00000000-0008-0000-0500-000083110000}"/>
            </a:ext>
          </a:extLst>
        </xdr:cNvPr>
        <xdr:cNvSpPr txBox="1">
          <a:spLocks noChangeArrowheads="1"/>
        </xdr:cNvSpPr>
      </xdr:nvSpPr>
      <xdr:spPr bwMode="auto">
        <a:xfrm>
          <a:off x="2057400" y="119062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84" name="Text Box 22">
          <a:extLst>
            <a:ext uri="{FF2B5EF4-FFF2-40B4-BE49-F238E27FC236}">
              <a16:creationId xmlns:a16="http://schemas.microsoft.com/office/drawing/2014/main" xmlns="" id="{00000000-0008-0000-0500-000084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85" name="Text Box 23">
          <a:extLst>
            <a:ext uri="{FF2B5EF4-FFF2-40B4-BE49-F238E27FC236}">
              <a16:creationId xmlns:a16="http://schemas.microsoft.com/office/drawing/2014/main" xmlns="" id="{00000000-0008-0000-0500-000085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86" name="Text Box 24">
          <a:extLst>
            <a:ext uri="{FF2B5EF4-FFF2-40B4-BE49-F238E27FC236}">
              <a16:creationId xmlns:a16="http://schemas.microsoft.com/office/drawing/2014/main" xmlns="" id="{00000000-0008-0000-0500-000086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87" name="Text Box 25">
          <a:extLst>
            <a:ext uri="{FF2B5EF4-FFF2-40B4-BE49-F238E27FC236}">
              <a16:creationId xmlns:a16="http://schemas.microsoft.com/office/drawing/2014/main" xmlns="" id="{00000000-0008-0000-0500-000087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88" name="Text Box 26">
          <a:extLst>
            <a:ext uri="{FF2B5EF4-FFF2-40B4-BE49-F238E27FC236}">
              <a16:creationId xmlns:a16="http://schemas.microsoft.com/office/drawing/2014/main" xmlns="" id="{00000000-0008-0000-0500-000088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89" name="Text Box 27">
          <a:extLst>
            <a:ext uri="{FF2B5EF4-FFF2-40B4-BE49-F238E27FC236}">
              <a16:creationId xmlns:a16="http://schemas.microsoft.com/office/drawing/2014/main" xmlns="" id="{00000000-0008-0000-0500-000089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90" name="Text Box 28">
          <a:extLst>
            <a:ext uri="{FF2B5EF4-FFF2-40B4-BE49-F238E27FC236}">
              <a16:creationId xmlns:a16="http://schemas.microsoft.com/office/drawing/2014/main" xmlns="" id="{00000000-0008-0000-0500-00008A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91" name="Text Box 29">
          <a:extLst>
            <a:ext uri="{FF2B5EF4-FFF2-40B4-BE49-F238E27FC236}">
              <a16:creationId xmlns:a16="http://schemas.microsoft.com/office/drawing/2014/main" xmlns="" id="{00000000-0008-0000-0500-00008B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92" name="Text Box 14">
          <a:extLst>
            <a:ext uri="{FF2B5EF4-FFF2-40B4-BE49-F238E27FC236}">
              <a16:creationId xmlns:a16="http://schemas.microsoft.com/office/drawing/2014/main" xmlns="" id="{00000000-0008-0000-0500-00008C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93" name="Text Box 15">
          <a:extLst>
            <a:ext uri="{FF2B5EF4-FFF2-40B4-BE49-F238E27FC236}">
              <a16:creationId xmlns:a16="http://schemas.microsoft.com/office/drawing/2014/main" xmlns="" id="{00000000-0008-0000-0500-00008D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94" name="Text Box 16">
          <a:extLst>
            <a:ext uri="{FF2B5EF4-FFF2-40B4-BE49-F238E27FC236}">
              <a16:creationId xmlns:a16="http://schemas.microsoft.com/office/drawing/2014/main" xmlns="" id="{00000000-0008-0000-0500-00008E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95" name="Text Box 17">
          <a:extLst>
            <a:ext uri="{FF2B5EF4-FFF2-40B4-BE49-F238E27FC236}">
              <a16:creationId xmlns:a16="http://schemas.microsoft.com/office/drawing/2014/main" xmlns="" id="{00000000-0008-0000-0500-00008F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96" name="Text Box 18">
          <a:extLst>
            <a:ext uri="{FF2B5EF4-FFF2-40B4-BE49-F238E27FC236}">
              <a16:creationId xmlns:a16="http://schemas.microsoft.com/office/drawing/2014/main" xmlns="" id="{00000000-0008-0000-0500-000090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97" name="Text Box 19">
          <a:extLst>
            <a:ext uri="{FF2B5EF4-FFF2-40B4-BE49-F238E27FC236}">
              <a16:creationId xmlns:a16="http://schemas.microsoft.com/office/drawing/2014/main" xmlns="" id="{00000000-0008-0000-0500-000091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98" name="Text Box 20">
          <a:extLst>
            <a:ext uri="{FF2B5EF4-FFF2-40B4-BE49-F238E27FC236}">
              <a16:creationId xmlns:a16="http://schemas.microsoft.com/office/drawing/2014/main" xmlns="" id="{00000000-0008-0000-0500-000092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499" name="Text Box 21">
          <a:extLst>
            <a:ext uri="{FF2B5EF4-FFF2-40B4-BE49-F238E27FC236}">
              <a16:creationId xmlns:a16="http://schemas.microsoft.com/office/drawing/2014/main" xmlns="" id="{00000000-0008-0000-0500-000093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00" name="Text Box 14">
          <a:extLst>
            <a:ext uri="{FF2B5EF4-FFF2-40B4-BE49-F238E27FC236}">
              <a16:creationId xmlns:a16="http://schemas.microsoft.com/office/drawing/2014/main" xmlns="" id="{00000000-0008-0000-0500-000094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01" name="Text Box 15">
          <a:extLst>
            <a:ext uri="{FF2B5EF4-FFF2-40B4-BE49-F238E27FC236}">
              <a16:creationId xmlns:a16="http://schemas.microsoft.com/office/drawing/2014/main" xmlns="" id="{00000000-0008-0000-0500-000095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02" name="Text Box 16">
          <a:extLst>
            <a:ext uri="{FF2B5EF4-FFF2-40B4-BE49-F238E27FC236}">
              <a16:creationId xmlns:a16="http://schemas.microsoft.com/office/drawing/2014/main" xmlns="" id="{00000000-0008-0000-0500-000096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03" name="Text Box 17">
          <a:extLst>
            <a:ext uri="{FF2B5EF4-FFF2-40B4-BE49-F238E27FC236}">
              <a16:creationId xmlns:a16="http://schemas.microsoft.com/office/drawing/2014/main" xmlns="" id="{00000000-0008-0000-0500-000097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04" name="Text Box 18">
          <a:extLst>
            <a:ext uri="{FF2B5EF4-FFF2-40B4-BE49-F238E27FC236}">
              <a16:creationId xmlns:a16="http://schemas.microsoft.com/office/drawing/2014/main" xmlns="" id="{00000000-0008-0000-0500-000098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05" name="Text Box 19">
          <a:extLst>
            <a:ext uri="{FF2B5EF4-FFF2-40B4-BE49-F238E27FC236}">
              <a16:creationId xmlns:a16="http://schemas.microsoft.com/office/drawing/2014/main" xmlns="" id="{00000000-0008-0000-0500-000099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06" name="Text Box 20">
          <a:extLst>
            <a:ext uri="{FF2B5EF4-FFF2-40B4-BE49-F238E27FC236}">
              <a16:creationId xmlns:a16="http://schemas.microsoft.com/office/drawing/2014/main" xmlns="" id="{00000000-0008-0000-0500-00009A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07" name="Text Box 21">
          <a:extLst>
            <a:ext uri="{FF2B5EF4-FFF2-40B4-BE49-F238E27FC236}">
              <a16:creationId xmlns:a16="http://schemas.microsoft.com/office/drawing/2014/main" xmlns="" id="{00000000-0008-0000-0500-00009B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08" name="Text Box 22">
          <a:extLst>
            <a:ext uri="{FF2B5EF4-FFF2-40B4-BE49-F238E27FC236}">
              <a16:creationId xmlns:a16="http://schemas.microsoft.com/office/drawing/2014/main" xmlns="" id="{00000000-0008-0000-0500-00009C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09" name="Text Box 23">
          <a:extLst>
            <a:ext uri="{FF2B5EF4-FFF2-40B4-BE49-F238E27FC236}">
              <a16:creationId xmlns:a16="http://schemas.microsoft.com/office/drawing/2014/main" xmlns="" id="{00000000-0008-0000-0500-00009D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10" name="Text Box 24">
          <a:extLst>
            <a:ext uri="{FF2B5EF4-FFF2-40B4-BE49-F238E27FC236}">
              <a16:creationId xmlns:a16="http://schemas.microsoft.com/office/drawing/2014/main" xmlns="" id="{00000000-0008-0000-0500-00009E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11" name="Text Box 25">
          <a:extLst>
            <a:ext uri="{FF2B5EF4-FFF2-40B4-BE49-F238E27FC236}">
              <a16:creationId xmlns:a16="http://schemas.microsoft.com/office/drawing/2014/main" xmlns="" id="{00000000-0008-0000-0500-00009F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12" name="Text Box 26">
          <a:extLst>
            <a:ext uri="{FF2B5EF4-FFF2-40B4-BE49-F238E27FC236}">
              <a16:creationId xmlns:a16="http://schemas.microsoft.com/office/drawing/2014/main" xmlns="" id="{00000000-0008-0000-0500-0000A0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13" name="Text Box 27">
          <a:extLst>
            <a:ext uri="{FF2B5EF4-FFF2-40B4-BE49-F238E27FC236}">
              <a16:creationId xmlns:a16="http://schemas.microsoft.com/office/drawing/2014/main" xmlns="" id="{00000000-0008-0000-0500-0000A1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14" name="Text Box 28">
          <a:extLst>
            <a:ext uri="{FF2B5EF4-FFF2-40B4-BE49-F238E27FC236}">
              <a16:creationId xmlns:a16="http://schemas.microsoft.com/office/drawing/2014/main" xmlns="" id="{00000000-0008-0000-0500-0000A2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15" name="Text Box 29">
          <a:extLst>
            <a:ext uri="{FF2B5EF4-FFF2-40B4-BE49-F238E27FC236}">
              <a16:creationId xmlns:a16="http://schemas.microsoft.com/office/drawing/2014/main" xmlns="" id="{00000000-0008-0000-0500-0000A3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16" name="Text Box 14">
          <a:extLst>
            <a:ext uri="{FF2B5EF4-FFF2-40B4-BE49-F238E27FC236}">
              <a16:creationId xmlns:a16="http://schemas.microsoft.com/office/drawing/2014/main" xmlns="" id="{00000000-0008-0000-0500-0000A4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17" name="Text Box 15">
          <a:extLst>
            <a:ext uri="{FF2B5EF4-FFF2-40B4-BE49-F238E27FC236}">
              <a16:creationId xmlns:a16="http://schemas.microsoft.com/office/drawing/2014/main" xmlns="" id="{00000000-0008-0000-0500-0000A5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18" name="Text Box 16">
          <a:extLst>
            <a:ext uri="{FF2B5EF4-FFF2-40B4-BE49-F238E27FC236}">
              <a16:creationId xmlns:a16="http://schemas.microsoft.com/office/drawing/2014/main" xmlns="" id="{00000000-0008-0000-0500-0000A6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19" name="Text Box 17">
          <a:extLst>
            <a:ext uri="{FF2B5EF4-FFF2-40B4-BE49-F238E27FC236}">
              <a16:creationId xmlns:a16="http://schemas.microsoft.com/office/drawing/2014/main" xmlns="" id="{00000000-0008-0000-0500-0000A7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20" name="Text Box 18">
          <a:extLst>
            <a:ext uri="{FF2B5EF4-FFF2-40B4-BE49-F238E27FC236}">
              <a16:creationId xmlns:a16="http://schemas.microsoft.com/office/drawing/2014/main" xmlns="" id="{00000000-0008-0000-0500-0000A8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21" name="Text Box 19">
          <a:extLst>
            <a:ext uri="{FF2B5EF4-FFF2-40B4-BE49-F238E27FC236}">
              <a16:creationId xmlns:a16="http://schemas.microsoft.com/office/drawing/2014/main" xmlns="" id="{00000000-0008-0000-0500-0000A9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22" name="Text Box 20">
          <a:extLst>
            <a:ext uri="{FF2B5EF4-FFF2-40B4-BE49-F238E27FC236}">
              <a16:creationId xmlns:a16="http://schemas.microsoft.com/office/drawing/2014/main" xmlns="" id="{00000000-0008-0000-0500-0000AA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23" name="Text Box 21">
          <a:extLst>
            <a:ext uri="{FF2B5EF4-FFF2-40B4-BE49-F238E27FC236}">
              <a16:creationId xmlns:a16="http://schemas.microsoft.com/office/drawing/2014/main" xmlns="" id="{00000000-0008-0000-0500-0000AB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24" name="Text Box 14">
          <a:extLst>
            <a:ext uri="{FF2B5EF4-FFF2-40B4-BE49-F238E27FC236}">
              <a16:creationId xmlns:a16="http://schemas.microsoft.com/office/drawing/2014/main" xmlns="" id="{00000000-0008-0000-0500-0000AC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25" name="Text Box 15">
          <a:extLst>
            <a:ext uri="{FF2B5EF4-FFF2-40B4-BE49-F238E27FC236}">
              <a16:creationId xmlns:a16="http://schemas.microsoft.com/office/drawing/2014/main" xmlns="" id="{00000000-0008-0000-0500-0000AD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26" name="Text Box 16">
          <a:extLst>
            <a:ext uri="{FF2B5EF4-FFF2-40B4-BE49-F238E27FC236}">
              <a16:creationId xmlns:a16="http://schemas.microsoft.com/office/drawing/2014/main" xmlns="" id="{00000000-0008-0000-0500-0000AE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27" name="Text Box 17">
          <a:extLst>
            <a:ext uri="{FF2B5EF4-FFF2-40B4-BE49-F238E27FC236}">
              <a16:creationId xmlns:a16="http://schemas.microsoft.com/office/drawing/2014/main" xmlns="" id="{00000000-0008-0000-0500-0000AF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28" name="Text Box 18">
          <a:extLst>
            <a:ext uri="{FF2B5EF4-FFF2-40B4-BE49-F238E27FC236}">
              <a16:creationId xmlns:a16="http://schemas.microsoft.com/office/drawing/2014/main" xmlns="" id="{00000000-0008-0000-0500-0000B0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29" name="Text Box 19">
          <a:extLst>
            <a:ext uri="{FF2B5EF4-FFF2-40B4-BE49-F238E27FC236}">
              <a16:creationId xmlns:a16="http://schemas.microsoft.com/office/drawing/2014/main" xmlns="" id="{00000000-0008-0000-0500-0000B1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30" name="Text Box 20">
          <a:extLst>
            <a:ext uri="{FF2B5EF4-FFF2-40B4-BE49-F238E27FC236}">
              <a16:creationId xmlns:a16="http://schemas.microsoft.com/office/drawing/2014/main" xmlns="" id="{00000000-0008-0000-0500-0000B2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31" name="Text Box 21">
          <a:extLst>
            <a:ext uri="{FF2B5EF4-FFF2-40B4-BE49-F238E27FC236}">
              <a16:creationId xmlns:a16="http://schemas.microsoft.com/office/drawing/2014/main" xmlns="" id="{00000000-0008-0000-0500-0000B3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32" name="Text Box 22">
          <a:extLst>
            <a:ext uri="{FF2B5EF4-FFF2-40B4-BE49-F238E27FC236}">
              <a16:creationId xmlns:a16="http://schemas.microsoft.com/office/drawing/2014/main" xmlns="" id="{00000000-0008-0000-0500-0000B4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33" name="Text Box 23">
          <a:extLst>
            <a:ext uri="{FF2B5EF4-FFF2-40B4-BE49-F238E27FC236}">
              <a16:creationId xmlns:a16="http://schemas.microsoft.com/office/drawing/2014/main" xmlns="" id="{00000000-0008-0000-0500-0000B5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34" name="Text Box 24">
          <a:extLst>
            <a:ext uri="{FF2B5EF4-FFF2-40B4-BE49-F238E27FC236}">
              <a16:creationId xmlns:a16="http://schemas.microsoft.com/office/drawing/2014/main" xmlns="" id="{00000000-0008-0000-0500-0000B6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35" name="Text Box 25">
          <a:extLst>
            <a:ext uri="{FF2B5EF4-FFF2-40B4-BE49-F238E27FC236}">
              <a16:creationId xmlns:a16="http://schemas.microsoft.com/office/drawing/2014/main" xmlns="" id="{00000000-0008-0000-0500-0000B7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36" name="Text Box 26">
          <a:extLst>
            <a:ext uri="{FF2B5EF4-FFF2-40B4-BE49-F238E27FC236}">
              <a16:creationId xmlns:a16="http://schemas.microsoft.com/office/drawing/2014/main" xmlns="" id="{00000000-0008-0000-0500-0000B8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37" name="Text Box 27">
          <a:extLst>
            <a:ext uri="{FF2B5EF4-FFF2-40B4-BE49-F238E27FC236}">
              <a16:creationId xmlns:a16="http://schemas.microsoft.com/office/drawing/2014/main" xmlns="" id="{00000000-0008-0000-0500-0000B9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38" name="Text Box 28">
          <a:extLst>
            <a:ext uri="{FF2B5EF4-FFF2-40B4-BE49-F238E27FC236}">
              <a16:creationId xmlns:a16="http://schemas.microsoft.com/office/drawing/2014/main" xmlns="" id="{00000000-0008-0000-0500-0000BA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39" name="Text Box 29">
          <a:extLst>
            <a:ext uri="{FF2B5EF4-FFF2-40B4-BE49-F238E27FC236}">
              <a16:creationId xmlns:a16="http://schemas.microsoft.com/office/drawing/2014/main" xmlns="" id="{00000000-0008-0000-0500-0000BB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40" name="Text Box 14">
          <a:extLst>
            <a:ext uri="{FF2B5EF4-FFF2-40B4-BE49-F238E27FC236}">
              <a16:creationId xmlns:a16="http://schemas.microsoft.com/office/drawing/2014/main" xmlns="" id="{00000000-0008-0000-0500-0000BC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41" name="Text Box 15">
          <a:extLst>
            <a:ext uri="{FF2B5EF4-FFF2-40B4-BE49-F238E27FC236}">
              <a16:creationId xmlns:a16="http://schemas.microsoft.com/office/drawing/2014/main" xmlns="" id="{00000000-0008-0000-0500-0000BD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42" name="Text Box 16">
          <a:extLst>
            <a:ext uri="{FF2B5EF4-FFF2-40B4-BE49-F238E27FC236}">
              <a16:creationId xmlns:a16="http://schemas.microsoft.com/office/drawing/2014/main" xmlns="" id="{00000000-0008-0000-0500-0000BE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43" name="Text Box 17">
          <a:extLst>
            <a:ext uri="{FF2B5EF4-FFF2-40B4-BE49-F238E27FC236}">
              <a16:creationId xmlns:a16="http://schemas.microsoft.com/office/drawing/2014/main" xmlns="" id="{00000000-0008-0000-0500-0000BF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44" name="Text Box 18">
          <a:extLst>
            <a:ext uri="{FF2B5EF4-FFF2-40B4-BE49-F238E27FC236}">
              <a16:creationId xmlns:a16="http://schemas.microsoft.com/office/drawing/2014/main" xmlns="" id="{00000000-0008-0000-0500-0000C0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45" name="Text Box 19">
          <a:extLst>
            <a:ext uri="{FF2B5EF4-FFF2-40B4-BE49-F238E27FC236}">
              <a16:creationId xmlns:a16="http://schemas.microsoft.com/office/drawing/2014/main" xmlns="" id="{00000000-0008-0000-0500-0000C1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46" name="Text Box 20">
          <a:extLst>
            <a:ext uri="{FF2B5EF4-FFF2-40B4-BE49-F238E27FC236}">
              <a16:creationId xmlns:a16="http://schemas.microsoft.com/office/drawing/2014/main" xmlns="" id="{00000000-0008-0000-0500-0000C2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47" name="Text Box 21">
          <a:extLst>
            <a:ext uri="{FF2B5EF4-FFF2-40B4-BE49-F238E27FC236}">
              <a16:creationId xmlns:a16="http://schemas.microsoft.com/office/drawing/2014/main" xmlns="" id="{00000000-0008-0000-0500-0000C3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48" name="Text Box 14">
          <a:extLst>
            <a:ext uri="{FF2B5EF4-FFF2-40B4-BE49-F238E27FC236}">
              <a16:creationId xmlns:a16="http://schemas.microsoft.com/office/drawing/2014/main" xmlns="" id="{00000000-0008-0000-0500-0000C4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49" name="Text Box 15">
          <a:extLst>
            <a:ext uri="{FF2B5EF4-FFF2-40B4-BE49-F238E27FC236}">
              <a16:creationId xmlns:a16="http://schemas.microsoft.com/office/drawing/2014/main" xmlns="" id="{00000000-0008-0000-0500-0000C5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50" name="Text Box 16">
          <a:extLst>
            <a:ext uri="{FF2B5EF4-FFF2-40B4-BE49-F238E27FC236}">
              <a16:creationId xmlns:a16="http://schemas.microsoft.com/office/drawing/2014/main" xmlns="" id="{00000000-0008-0000-0500-0000C6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51" name="Text Box 17">
          <a:extLst>
            <a:ext uri="{FF2B5EF4-FFF2-40B4-BE49-F238E27FC236}">
              <a16:creationId xmlns:a16="http://schemas.microsoft.com/office/drawing/2014/main" xmlns="" id="{00000000-0008-0000-0500-0000C7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52" name="Text Box 18">
          <a:extLst>
            <a:ext uri="{FF2B5EF4-FFF2-40B4-BE49-F238E27FC236}">
              <a16:creationId xmlns:a16="http://schemas.microsoft.com/office/drawing/2014/main" xmlns="" id="{00000000-0008-0000-0500-0000C8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53" name="Text Box 19">
          <a:extLst>
            <a:ext uri="{FF2B5EF4-FFF2-40B4-BE49-F238E27FC236}">
              <a16:creationId xmlns:a16="http://schemas.microsoft.com/office/drawing/2014/main" xmlns="" id="{00000000-0008-0000-0500-0000C9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54" name="Text Box 20">
          <a:extLst>
            <a:ext uri="{FF2B5EF4-FFF2-40B4-BE49-F238E27FC236}">
              <a16:creationId xmlns:a16="http://schemas.microsoft.com/office/drawing/2014/main" xmlns="" id="{00000000-0008-0000-0500-0000CA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57</xdr:row>
      <xdr:rowOff>0</xdr:rowOff>
    </xdr:from>
    <xdr:to>
      <xdr:col>1</xdr:col>
      <xdr:colOff>819150</xdr:colOff>
      <xdr:row>57</xdr:row>
      <xdr:rowOff>133350</xdr:rowOff>
    </xdr:to>
    <xdr:sp macro="" textlink="">
      <xdr:nvSpPr>
        <xdr:cNvPr id="4555" name="Text Box 21">
          <a:extLst>
            <a:ext uri="{FF2B5EF4-FFF2-40B4-BE49-F238E27FC236}">
              <a16:creationId xmlns:a16="http://schemas.microsoft.com/office/drawing/2014/main" xmlns="" id="{00000000-0008-0000-0500-0000CB110000}"/>
            </a:ext>
          </a:extLst>
        </xdr:cNvPr>
        <xdr:cNvSpPr txBox="1">
          <a:spLocks noChangeArrowheads="1"/>
        </xdr:cNvSpPr>
      </xdr:nvSpPr>
      <xdr:spPr bwMode="auto">
        <a:xfrm>
          <a:off x="1114425" y="119062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57</xdr:row>
      <xdr:rowOff>0</xdr:rowOff>
    </xdr:from>
    <xdr:to>
      <xdr:col>1</xdr:col>
      <xdr:colOff>1685925</xdr:colOff>
      <xdr:row>58</xdr:row>
      <xdr:rowOff>66675</xdr:rowOff>
    </xdr:to>
    <xdr:sp macro="" textlink="">
      <xdr:nvSpPr>
        <xdr:cNvPr id="4556" name="TextBox 3">
          <a:extLst>
            <a:ext uri="{FF2B5EF4-FFF2-40B4-BE49-F238E27FC236}">
              <a16:creationId xmlns:a16="http://schemas.microsoft.com/office/drawing/2014/main" xmlns="" id="{00000000-0008-0000-0500-0000CC110000}"/>
            </a:ext>
          </a:extLst>
        </xdr:cNvPr>
        <xdr:cNvSpPr txBox="1">
          <a:spLocks noChangeArrowheads="1"/>
        </xdr:cNvSpPr>
      </xdr:nvSpPr>
      <xdr:spPr bwMode="auto">
        <a:xfrm>
          <a:off x="2057400" y="11906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57</xdr:row>
      <xdr:rowOff>0</xdr:rowOff>
    </xdr:from>
    <xdr:to>
      <xdr:col>1</xdr:col>
      <xdr:colOff>1685925</xdr:colOff>
      <xdr:row>58</xdr:row>
      <xdr:rowOff>57150</xdr:rowOff>
    </xdr:to>
    <xdr:sp macro="" textlink="">
      <xdr:nvSpPr>
        <xdr:cNvPr id="4557" name="TextBox 3">
          <a:extLst>
            <a:ext uri="{FF2B5EF4-FFF2-40B4-BE49-F238E27FC236}">
              <a16:creationId xmlns:a16="http://schemas.microsoft.com/office/drawing/2014/main" xmlns="" id="{00000000-0008-0000-0500-0000CD110000}"/>
            </a:ext>
          </a:extLst>
        </xdr:cNvPr>
        <xdr:cNvSpPr txBox="1">
          <a:spLocks noChangeArrowheads="1"/>
        </xdr:cNvSpPr>
      </xdr:nvSpPr>
      <xdr:spPr bwMode="auto">
        <a:xfrm>
          <a:off x="2057400" y="119062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57</xdr:row>
      <xdr:rowOff>0</xdr:rowOff>
    </xdr:from>
    <xdr:to>
      <xdr:col>1</xdr:col>
      <xdr:colOff>1685925</xdr:colOff>
      <xdr:row>58</xdr:row>
      <xdr:rowOff>66675</xdr:rowOff>
    </xdr:to>
    <xdr:sp macro="" textlink="">
      <xdr:nvSpPr>
        <xdr:cNvPr id="4558" name="TextBox 3">
          <a:extLst>
            <a:ext uri="{FF2B5EF4-FFF2-40B4-BE49-F238E27FC236}">
              <a16:creationId xmlns:a16="http://schemas.microsoft.com/office/drawing/2014/main" xmlns="" id="{00000000-0008-0000-0500-0000CE110000}"/>
            </a:ext>
          </a:extLst>
        </xdr:cNvPr>
        <xdr:cNvSpPr txBox="1">
          <a:spLocks noChangeArrowheads="1"/>
        </xdr:cNvSpPr>
      </xdr:nvSpPr>
      <xdr:spPr bwMode="auto">
        <a:xfrm>
          <a:off x="2057400" y="119062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57</xdr:row>
      <xdr:rowOff>0</xdr:rowOff>
    </xdr:from>
    <xdr:to>
      <xdr:col>1</xdr:col>
      <xdr:colOff>1685925</xdr:colOff>
      <xdr:row>58</xdr:row>
      <xdr:rowOff>57150</xdr:rowOff>
    </xdr:to>
    <xdr:sp macro="" textlink="">
      <xdr:nvSpPr>
        <xdr:cNvPr id="4559" name="TextBox 3">
          <a:extLst>
            <a:ext uri="{FF2B5EF4-FFF2-40B4-BE49-F238E27FC236}">
              <a16:creationId xmlns:a16="http://schemas.microsoft.com/office/drawing/2014/main" xmlns="" id="{00000000-0008-0000-0500-0000CF110000}"/>
            </a:ext>
          </a:extLst>
        </xdr:cNvPr>
        <xdr:cNvSpPr txBox="1">
          <a:spLocks noChangeArrowheads="1"/>
        </xdr:cNvSpPr>
      </xdr:nvSpPr>
      <xdr:spPr bwMode="auto">
        <a:xfrm>
          <a:off x="2057400" y="119062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560" name="Text Box 22">
          <a:extLst>
            <a:ext uri="{FF2B5EF4-FFF2-40B4-BE49-F238E27FC236}">
              <a16:creationId xmlns:a16="http://schemas.microsoft.com/office/drawing/2014/main" xmlns="" id="{00000000-0008-0000-0500-0000D0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561" name="Text Box 23">
          <a:extLst>
            <a:ext uri="{FF2B5EF4-FFF2-40B4-BE49-F238E27FC236}">
              <a16:creationId xmlns:a16="http://schemas.microsoft.com/office/drawing/2014/main" xmlns="" id="{00000000-0008-0000-0500-0000D1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562" name="Text Box 24">
          <a:extLst>
            <a:ext uri="{FF2B5EF4-FFF2-40B4-BE49-F238E27FC236}">
              <a16:creationId xmlns:a16="http://schemas.microsoft.com/office/drawing/2014/main" xmlns="" id="{00000000-0008-0000-0500-0000D2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563" name="Text Box 25">
          <a:extLst>
            <a:ext uri="{FF2B5EF4-FFF2-40B4-BE49-F238E27FC236}">
              <a16:creationId xmlns:a16="http://schemas.microsoft.com/office/drawing/2014/main" xmlns="" id="{00000000-0008-0000-0500-0000D3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564" name="Text Box 26">
          <a:extLst>
            <a:ext uri="{FF2B5EF4-FFF2-40B4-BE49-F238E27FC236}">
              <a16:creationId xmlns:a16="http://schemas.microsoft.com/office/drawing/2014/main" xmlns="" id="{00000000-0008-0000-0500-0000D4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565" name="Text Box 27">
          <a:extLst>
            <a:ext uri="{FF2B5EF4-FFF2-40B4-BE49-F238E27FC236}">
              <a16:creationId xmlns:a16="http://schemas.microsoft.com/office/drawing/2014/main" xmlns="" id="{00000000-0008-0000-0500-0000D5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566" name="Text Box 28">
          <a:extLst>
            <a:ext uri="{FF2B5EF4-FFF2-40B4-BE49-F238E27FC236}">
              <a16:creationId xmlns:a16="http://schemas.microsoft.com/office/drawing/2014/main" xmlns="" id="{00000000-0008-0000-0500-0000D6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567" name="Text Box 29">
          <a:extLst>
            <a:ext uri="{FF2B5EF4-FFF2-40B4-BE49-F238E27FC236}">
              <a16:creationId xmlns:a16="http://schemas.microsoft.com/office/drawing/2014/main" xmlns="" id="{00000000-0008-0000-0500-0000D7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568" name="Text Box 14">
          <a:extLst>
            <a:ext uri="{FF2B5EF4-FFF2-40B4-BE49-F238E27FC236}">
              <a16:creationId xmlns:a16="http://schemas.microsoft.com/office/drawing/2014/main" xmlns="" id="{00000000-0008-0000-0500-0000D8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569" name="Text Box 15">
          <a:extLst>
            <a:ext uri="{FF2B5EF4-FFF2-40B4-BE49-F238E27FC236}">
              <a16:creationId xmlns:a16="http://schemas.microsoft.com/office/drawing/2014/main" xmlns="" id="{00000000-0008-0000-0500-0000D9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570" name="Text Box 16">
          <a:extLst>
            <a:ext uri="{FF2B5EF4-FFF2-40B4-BE49-F238E27FC236}">
              <a16:creationId xmlns:a16="http://schemas.microsoft.com/office/drawing/2014/main" xmlns="" id="{00000000-0008-0000-0500-0000DA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571" name="Text Box 17">
          <a:extLst>
            <a:ext uri="{FF2B5EF4-FFF2-40B4-BE49-F238E27FC236}">
              <a16:creationId xmlns:a16="http://schemas.microsoft.com/office/drawing/2014/main" xmlns="" id="{00000000-0008-0000-0500-0000DB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572" name="Text Box 18">
          <a:extLst>
            <a:ext uri="{FF2B5EF4-FFF2-40B4-BE49-F238E27FC236}">
              <a16:creationId xmlns:a16="http://schemas.microsoft.com/office/drawing/2014/main" xmlns="" id="{00000000-0008-0000-0500-0000DC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573" name="Text Box 19">
          <a:extLst>
            <a:ext uri="{FF2B5EF4-FFF2-40B4-BE49-F238E27FC236}">
              <a16:creationId xmlns:a16="http://schemas.microsoft.com/office/drawing/2014/main" xmlns="" id="{00000000-0008-0000-0500-0000DD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574" name="Text Box 20">
          <a:extLst>
            <a:ext uri="{FF2B5EF4-FFF2-40B4-BE49-F238E27FC236}">
              <a16:creationId xmlns:a16="http://schemas.microsoft.com/office/drawing/2014/main" xmlns="" id="{00000000-0008-0000-0500-0000DE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575" name="Text Box 21">
          <a:extLst>
            <a:ext uri="{FF2B5EF4-FFF2-40B4-BE49-F238E27FC236}">
              <a16:creationId xmlns:a16="http://schemas.microsoft.com/office/drawing/2014/main" xmlns="" id="{00000000-0008-0000-0500-0000DF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576" name="Text Box 14">
          <a:extLst>
            <a:ext uri="{FF2B5EF4-FFF2-40B4-BE49-F238E27FC236}">
              <a16:creationId xmlns:a16="http://schemas.microsoft.com/office/drawing/2014/main" xmlns="" id="{00000000-0008-0000-0500-0000E0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577" name="Text Box 15">
          <a:extLst>
            <a:ext uri="{FF2B5EF4-FFF2-40B4-BE49-F238E27FC236}">
              <a16:creationId xmlns:a16="http://schemas.microsoft.com/office/drawing/2014/main" xmlns="" id="{00000000-0008-0000-0500-0000E1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578" name="Text Box 16">
          <a:extLst>
            <a:ext uri="{FF2B5EF4-FFF2-40B4-BE49-F238E27FC236}">
              <a16:creationId xmlns:a16="http://schemas.microsoft.com/office/drawing/2014/main" xmlns="" id="{00000000-0008-0000-0500-0000E2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579" name="Text Box 17">
          <a:extLst>
            <a:ext uri="{FF2B5EF4-FFF2-40B4-BE49-F238E27FC236}">
              <a16:creationId xmlns:a16="http://schemas.microsoft.com/office/drawing/2014/main" xmlns="" id="{00000000-0008-0000-0500-0000E3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580" name="Text Box 18">
          <a:extLst>
            <a:ext uri="{FF2B5EF4-FFF2-40B4-BE49-F238E27FC236}">
              <a16:creationId xmlns:a16="http://schemas.microsoft.com/office/drawing/2014/main" xmlns="" id="{00000000-0008-0000-0500-0000E4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581" name="Text Box 19">
          <a:extLst>
            <a:ext uri="{FF2B5EF4-FFF2-40B4-BE49-F238E27FC236}">
              <a16:creationId xmlns:a16="http://schemas.microsoft.com/office/drawing/2014/main" xmlns="" id="{00000000-0008-0000-0500-0000E5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582" name="Text Box 20">
          <a:extLst>
            <a:ext uri="{FF2B5EF4-FFF2-40B4-BE49-F238E27FC236}">
              <a16:creationId xmlns:a16="http://schemas.microsoft.com/office/drawing/2014/main" xmlns="" id="{00000000-0008-0000-0500-0000E6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583" name="Text Box 21">
          <a:extLst>
            <a:ext uri="{FF2B5EF4-FFF2-40B4-BE49-F238E27FC236}">
              <a16:creationId xmlns:a16="http://schemas.microsoft.com/office/drawing/2014/main" xmlns="" id="{00000000-0008-0000-0500-0000E7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584" name="Text Box 22">
          <a:extLst>
            <a:ext uri="{FF2B5EF4-FFF2-40B4-BE49-F238E27FC236}">
              <a16:creationId xmlns:a16="http://schemas.microsoft.com/office/drawing/2014/main" xmlns="" id="{00000000-0008-0000-0500-0000E8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585" name="Text Box 23">
          <a:extLst>
            <a:ext uri="{FF2B5EF4-FFF2-40B4-BE49-F238E27FC236}">
              <a16:creationId xmlns:a16="http://schemas.microsoft.com/office/drawing/2014/main" xmlns="" id="{00000000-0008-0000-0500-0000E9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586" name="Text Box 24">
          <a:extLst>
            <a:ext uri="{FF2B5EF4-FFF2-40B4-BE49-F238E27FC236}">
              <a16:creationId xmlns:a16="http://schemas.microsoft.com/office/drawing/2014/main" xmlns="" id="{00000000-0008-0000-0500-0000EA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587" name="Text Box 25">
          <a:extLst>
            <a:ext uri="{FF2B5EF4-FFF2-40B4-BE49-F238E27FC236}">
              <a16:creationId xmlns:a16="http://schemas.microsoft.com/office/drawing/2014/main" xmlns="" id="{00000000-0008-0000-0500-0000EB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588" name="Text Box 26">
          <a:extLst>
            <a:ext uri="{FF2B5EF4-FFF2-40B4-BE49-F238E27FC236}">
              <a16:creationId xmlns:a16="http://schemas.microsoft.com/office/drawing/2014/main" xmlns="" id="{00000000-0008-0000-0500-0000EC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589" name="Text Box 27">
          <a:extLst>
            <a:ext uri="{FF2B5EF4-FFF2-40B4-BE49-F238E27FC236}">
              <a16:creationId xmlns:a16="http://schemas.microsoft.com/office/drawing/2014/main" xmlns="" id="{00000000-0008-0000-0500-0000ED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590" name="Text Box 28">
          <a:extLst>
            <a:ext uri="{FF2B5EF4-FFF2-40B4-BE49-F238E27FC236}">
              <a16:creationId xmlns:a16="http://schemas.microsoft.com/office/drawing/2014/main" xmlns="" id="{00000000-0008-0000-0500-0000EE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591" name="Text Box 29">
          <a:extLst>
            <a:ext uri="{FF2B5EF4-FFF2-40B4-BE49-F238E27FC236}">
              <a16:creationId xmlns:a16="http://schemas.microsoft.com/office/drawing/2014/main" xmlns="" id="{00000000-0008-0000-0500-0000EF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592" name="Text Box 14">
          <a:extLst>
            <a:ext uri="{FF2B5EF4-FFF2-40B4-BE49-F238E27FC236}">
              <a16:creationId xmlns:a16="http://schemas.microsoft.com/office/drawing/2014/main" xmlns="" id="{00000000-0008-0000-0500-0000F0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593" name="Text Box 15">
          <a:extLst>
            <a:ext uri="{FF2B5EF4-FFF2-40B4-BE49-F238E27FC236}">
              <a16:creationId xmlns:a16="http://schemas.microsoft.com/office/drawing/2014/main" xmlns="" id="{00000000-0008-0000-0500-0000F1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594" name="Text Box 16">
          <a:extLst>
            <a:ext uri="{FF2B5EF4-FFF2-40B4-BE49-F238E27FC236}">
              <a16:creationId xmlns:a16="http://schemas.microsoft.com/office/drawing/2014/main" xmlns="" id="{00000000-0008-0000-0500-0000F2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595" name="Text Box 17">
          <a:extLst>
            <a:ext uri="{FF2B5EF4-FFF2-40B4-BE49-F238E27FC236}">
              <a16:creationId xmlns:a16="http://schemas.microsoft.com/office/drawing/2014/main" xmlns="" id="{00000000-0008-0000-0500-0000F3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596" name="Text Box 18">
          <a:extLst>
            <a:ext uri="{FF2B5EF4-FFF2-40B4-BE49-F238E27FC236}">
              <a16:creationId xmlns:a16="http://schemas.microsoft.com/office/drawing/2014/main" xmlns="" id="{00000000-0008-0000-0500-0000F4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597" name="Text Box 19">
          <a:extLst>
            <a:ext uri="{FF2B5EF4-FFF2-40B4-BE49-F238E27FC236}">
              <a16:creationId xmlns:a16="http://schemas.microsoft.com/office/drawing/2014/main" xmlns="" id="{00000000-0008-0000-0500-0000F5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598" name="Text Box 20">
          <a:extLst>
            <a:ext uri="{FF2B5EF4-FFF2-40B4-BE49-F238E27FC236}">
              <a16:creationId xmlns:a16="http://schemas.microsoft.com/office/drawing/2014/main" xmlns="" id="{00000000-0008-0000-0500-0000F6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599" name="Text Box 21">
          <a:extLst>
            <a:ext uri="{FF2B5EF4-FFF2-40B4-BE49-F238E27FC236}">
              <a16:creationId xmlns:a16="http://schemas.microsoft.com/office/drawing/2014/main" xmlns="" id="{00000000-0008-0000-0500-0000F7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00" name="Text Box 14">
          <a:extLst>
            <a:ext uri="{FF2B5EF4-FFF2-40B4-BE49-F238E27FC236}">
              <a16:creationId xmlns:a16="http://schemas.microsoft.com/office/drawing/2014/main" xmlns="" id="{00000000-0008-0000-0500-0000F8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01" name="Text Box 15">
          <a:extLst>
            <a:ext uri="{FF2B5EF4-FFF2-40B4-BE49-F238E27FC236}">
              <a16:creationId xmlns:a16="http://schemas.microsoft.com/office/drawing/2014/main" xmlns="" id="{00000000-0008-0000-0500-0000F9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02" name="Text Box 16">
          <a:extLst>
            <a:ext uri="{FF2B5EF4-FFF2-40B4-BE49-F238E27FC236}">
              <a16:creationId xmlns:a16="http://schemas.microsoft.com/office/drawing/2014/main" xmlns="" id="{00000000-0008-0000-0500-0000FA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03" name="Text Box 17">
          <a:extLst>
            <a:ext uri="{FF2B5EF4-FFF2-40B4-BE49-F238E27FC236}">
              <a16:creationId xmlns:a16="http://schemas.microsoft.com/office/drawing/2014/main" xmlns="" id="{00000000-0008-0000-0500-0000FB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04" name="Text Box 18">
          <a:extLst>
            <a:ext uri="{FF2B5EF4-FFF2-40B4-BE49-F238E27FC236}">
              <a16:creationId xmlns:a16="http://schemas.microsoft.com/office/drawing/2014/main" xmlns="" id="{00000000-0008-0000-0500-0000FC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05" name="Text Box 19">
          <a:extLst>
            <a:ext uri="{FF2B5EF4-FFF2-40B4-BE49-F238E27FC236}">
              <a16:creationId xmlns:a16="http://schemas.microsoft.com/office/drawing/2014/main" xmlns="" id="{00000000-0008-0000-0500-0000FD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06" name="Text Box 20">
          <a:extLst>
            <a:ext uri="{FF2B5EF4-FFF2-40B4-BE49-F238E27FC236}">
              <a16:creationId xmlns:a16="http://schemas.microsoft.com/office/drawing/2014/main" xmlns="" id="{00000000-0008-0000-0500-0000FE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07" name="Text Box 21">
          <a:extLst>
            <a:ext uri="{FF2B5EF4-FFF2-40B4-BE49-F238E27FC236}">
              <a16:creationId xmlns:a16="http://schemas.microsoft.com/office/drawing/2014/main" xmlns="" id="{00000000-0008-0000-0500-0000FF11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08" name="Text Box 22">
          <a:extLst>
            <a:ext uri="{FF2B5EF4-FFF2-40B4-BE49-F238E27FC236}">
              <a16:creationId xmlns:a16="http://schemas.microsoft.com/office/drawing/2014/main" xmlns="" id="{00000000-0008-0000-0500-000000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09" name="Text Box 23">
          <a:extLst>
            <a:ext uri="{FF2B5EF4-FFF2-40B4-BE49-F238E27FC236}">
              <a16:creationId xmlns:a16="http://schemas.microsoft.com/office/drawing/2014/main" xmlns="" id="{00000000-0008-0000-0500-000001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10" name="Text Box 24">
          <a:extLst>
            <a:ext uri="{FF2B5EF4-FFF2-40B4-BE49-F238E27FC236}">
              <a16:creationId xmlns:a16="http://schemas.microsoft.com/office/drawing/2014/main" xmlns="" id="{00000000-0008-0000-0500-000002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11" name="Text Box 25">
          <a:extLst>
            <a:ext uri="{FF2B5EF4-FFF2-40B4-BE49-F238E27FC236}">
              <a16:creationId xmlns:a16="http://schemas.microsoft.com/office/drawing/2014/main" xmlns="" id="{00000000-0008-0000-0500-000003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12" name="Text Box 26">
          <a:extLst>
            <a:ext uri="{FF2B5EF4-FFF2-40B4-BE49-F238E27FC236}">
              <a16:creationId xmlns:a16="http://schemas.microsoft.com/office/drawing/2014/main" xmlns="" id="{00000000-0008-0000-0500-000004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13" name="Text Box 27">
          <a:extLst>
            <a:ext uri="{FF2B5EF4-FFF2-40B4-BE49-F238E27FC236}">
              <a16:creationId xmlns:a16="http://schemas.microsoft.com/office/drawing/2014/main" xmlns="" id="{00000000-0008-0000-0500-000005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14" name="Text Box 28">
          <a:extLst>
            <a:ext uri="{FF2B5EF4-FFF2-40B4-BE49-F238E27FC236}">
              <a16:creationId xmlns:a16="http://schemas.microsoft.com/office/drawing/2014/main" xmlns="" id="{00000000-0008-0000-0500-000006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15" name="Text Box 29">
          <a:extLst>
            <a:ext uri="{FF2B5EF4-FFF2-40B4-BE49-F238E27FC236}">
              <a16:creationId xmlns:a16="http://schemas.microsoft.com/office/drawing/2014/main" xmlns="" id="{00000000-0008-0000-0500-000007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16" name="Text Box 14">
          <a:extLst>
            <a:ext uri="{FF2B5EF4-FFF2-40B4-BE49-F238E27FC236}">
              <a16:creationId xmlns:a16="http://schemas.microsoft.com/office/drawing/2014/main" xmlns="" id="{00000000-0008-0000-0500-000008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17" name="Text Box 15">
          <a:extLst>
            <a:ext uri="{FF2B5EF4-FFF2-40B4-BE49-F238E27FC236}">
              <a16:creationId xmlns:a16="http://schemas.microsoft.com/office/drawing/2014/main" xmlns="" id="{00000000-0008-0000-0500-000009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18" name="Text Box 16">
          <a:extLst>
            <a:ext uri="{FF2B5EF4-FFF2-40B4-BE49-F238E27FC236}">
              <a16:creationId xmlns:a16="http://schemas.microsoft.com/office/drawing/2014/main" xmlns="" id="{00000000-0008-0000-0500-00000A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19" name="Text Box 17">
          <a:extLst>
            <a:ext uri="{FF2B5EF4-FFF2-40B4-BE49-F238E27FC236}">
              <a16:creationId xmlns:a16="http://schemas.microsoft.com/office/drawing/2014/main" xmlns="" id="{00000000-0008-0000-0500-00000B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20" name="Text Box 18">
          <a:extLst>
            <a:ext uri="{FF2B5EF4-FFF2-40B4-BE49-F238E27FC236}">
              <a16:creationId xmlns:a16="http://schemas.microsoft.com/office/drawing/2014/main" xmlns="" id="{00000000-0008-0000-0500-00000C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21" name="Text Box 19">
          <a:extLst>
            <a:ext uri="{FF2B5EF4-FFF2-40B4-BE49-F238E27FC236}">
              <a16:creationId xmlns:a16="http://schemas.microsoft.com/office/drawing/2014/main" xmlns="" id="{00000000-0008-0000-0500-00000D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22" name="Text Box 20">
          <a:extLst>
            <a:ext uri="{FF2B5EF4-FFF2-40B4-BE49-F238E27FC236}">
              <a16:creationId xmlns:a16="http://schemas.microsoft.com/office/drawing/2014/main" xmlns="" id="{00000000-0008-0000-0500-00000E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23" name="Text Box 21">
          <a:extLst>
            <a:ext uri="{FF2B5EF4-FFF2-40B4-BE49-F238E27FC236}">
              <a16:creationId xmlns:a16="http://schemas.microsoft.com/office/drawing/2014/main" xmlns="" id="{00000000-0008-0000-0500-00000F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24" name="Text Box 14">
          <a:extLst>
            <a:ext uri="{FF2B5EF4-FFF2-40B4-BE49-F238E27FC236}">
              <a16:creationId xmlns:a16="http://schemas.microsoft.com/office/drawing/2014/main" xmlns="" id="{00000000-0008-0000-0500-000010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25" name="Text Box 15">
          <a:extLst>
            <a:ext uri="{FF2B5EF4-FFF2-40B4-BE49-F238E27FC236}">
              <a16:creationId xmlns:a16="http://schemas.microsoft.com/office/drawing/2014/main" xmlns="" id="{00000000-0008-0000-0500-000011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26" name="Text Box 16">
          <a:extLst>
            <a:ext uri="{FF2B5EF4-FFF2-40B4-BE49-F238E27FC236}">
              <a16:creationId xmlns:a16="http://schemas.microsoft.com/office/drawing/2014/main" xmlns="" id="{00000000-0008-0000-0500-000012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27" name="Text Box 17">
          <a:extLst>
            <a:ext uri="{FF2B5EF4-FFF2-40B4-BE49-F238E27FC236}">
              <a16:creationId xmlns:a16="http://schemas.microsoft.com/office/drawing/2014/main" xmlns="" id="{00000000-0008-0000-0500-000013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28" name="Text Box 18">
          <a:extLst>
            <a:ext uri="{FF2B5EF4-FFF2-40B4-BE49-F238E27FC236}">
              <a16:creationId xmlns:a16="http://schemas.microsoft.com/office/drawing/2014/main" xmlns="" id="{00000000-0008-0000-0500-000014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29" name="Text Box 19">
          <a:extLst>
            <a:ext uri="{FF2B5EF4-FFF2-40B4-BE49-F238E27FC236}">
              <a16:creationId xmlns:a16="http://schemas.microsoft.com/office/drawing/2014/main" xmlns="" id="{00000000-0008-0000-0500-000015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30" name="Text Box 20">
          <a:extLst>
            <a:ext uri="{FF2B5EF4-FFF2-40B4-BE49-F238E27FC236}">
              <a16:creationId xmlns:a16="http://schemas.microsoft.com/office/drawing/2014/main" xmlns="" id="{00000000-0008-0000-0500-000016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31" name="Text Box 21">
          <a:extLst>
            <a:ext uri="{FF2B5EF4-FFF2-40B4-BE49-F238E27FC236}">
              <a16:creationId xmlns:a16="http://schemas.microsoft.com/office/drawing/2014/main" xmlns="" id="{00000000-0008-0000-0500-000017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32" name="Text Box 22">
          <a:extLst>
            <a:ext uri="{FF2B5EF4-FFF2-40B4-BE49-F238E27FC236}">
              <a16:creationId xmlns:a16="http://schemas.microsoft.com/office/drawing/2014/main" xmlns="" id="{00000000-0008-0000-0500-000018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33" name="Text Box 23">
          <a:extLst>
            <a:ext uri="{FF2B5EF4-FFF2-40B4-BE49-F238E27FC236}">
              <a16:creationId xmlns:a16="http://schemas.microsoft.com/office/drawing/2014/main" xmlns="" id="{00000000-0008-0000-0500-000019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34" name="Text Box 24">
          <a:extLst>
            <a:ext uri="{FF2B5EF4-FFF2-40B4-BE49-F238E27FC236}">
              <a16:creationId xmlns:a16="http://schemas.microsoft.com/office/drawing/2014/main" xmlns="" id="{00000000-0008-0000-0500-00001A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35" name="Text Box 25">
          <a:extLst>
            <a:ext uri="{FF2B5EF4-FFF2-40B4-BE49-F238E27FC236}">
              <a16:creationId xmlns:a16="http://schemas.microsoft.com/office/drawing/2014/main" xmlns="" id="{00000000-0008-0000-0500-00001B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36" name="Text Box 26">
          <a:extLst>
            <a:ext uri="{FF2B5EF4-FFF2-40B4-BE49-F238E27FC236}">
              <a16:creationId xmlns:a16="http://schemas.microsoft.com/office/drawing/2014/main" xmlns="" id="{00000000-0008-0000-0500-00001C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37" name="Text Box 27">
          <a:extLst>
            <a:ext uri="{FF2B5EF4-FFF2-40B4-BE49-F238E27FC236}">
              <a16:creationId xmlns:a16="http://schemas.microsoft.com/office/drawing/2014/main" xmlns="" id="{00000000-0008-0000-0500-00001D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38" name="Text Box 28">
          <a:extLst>
            <a:ext uri="{FF2B5EF4-FFF2-40B4-BE49-F238E27FC236}">
              <a16:creationId xmlns:a16="http://schemas.microsoft.com/office/drawing/2014/main" xmlns="" id="{00000000-0008-0000-0500-00001E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39" name="Text Box 29">
          <a:extLst>
            <a:ext uri="{FF2B5EF4-FFF2-40B4-BE49-F238E27FC236}">
              <a16:creationId xmlns:a16="http://schemas.microsoft.com/office/drawing/2014/main" xmlns="" id="{00000000-0008-0000-0500-00001F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40" name="Text Box 14">
          <a:extLst>
            <a:ext uri="{FF2B5EF4-FFF2-40B4-BE49-F238E27FC236}">
              <a16:creationId xmlns:a16="http://schemas.microsoft.com/office/drawing/2014/main" xmlns="" id="{00000000-0008-0000-0500-000020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41" name="Text Box 15">
          <a:extLst>
            <a:ext uri="{FF2B5EF4-FFF2-40B4-BE49-F238E27FC236}">
              <a16:creationId xmlns:a16="http://schemas.microsoft.com/office/drawing/2014/main" xmlns="" id="{00000000-0008-0000-0500-000021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42" name="Text Box 16">
          <a:extLst>
            <a:ext uri="{FF2B5EF4-FFF2-40B4-BE49-F238E27FC236}">
              <a16:creationId xmlns:a16="http://schemas.microsoft.com/office/drawing/2014/main" xmlns="" id="{00000000-0008-0000-0500-000022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43" name="Text Box 17">
          <a:extLst>
            <a:ext uri="{FF2B5EF4-FFF2-40B4-BE49-F238E27FC236}">
              <a16:creationId xmlns:a16="http://schemas.microsoft.com/office/drawing/2014/main" xmlns="" id="{00000000-0008-0000-0500-000023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44" name="Text Box 18">
          <a:extLst>
            <a:ext uri="{FF2B5EF4-FFF2-40B4-BE49-F238E27FC236}">
              <a16:creationId xmlns:a16="http://schemas.microsoft.com/office/drawing/2014/main" xmlns="" id="{00000000-0008-0000-0500-000024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45" name="Text Box 19">
          <a:extLst>
            <a:ext uri="{FF2B5EF4-FFF2-40B4-BE49-F238E27FC236}">
              <a16:creationId xmlns:a16="http://schemas.microsoft.com/office/drawing/2014/main" xmlns="" id="{00000000-0008-0000-0500-000025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46" name="Text Box 20">
          <a:extLst>
            <a:ext uri="{FF2B5EF4-FFF2-40B4-BE49-F238E27FC236}">
              <a16:creationId xmlns:a16="http://schemas.microsoft.com/office/drawing/2014/main" xmlns="" id="{00000000-0008-0000-0500-000026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47" name="Text Box 21">
          <a:extLst>
            <a:ext uri="{FF2B5EF4-FFF2-40B4-BE49-F238E27FC236}">
              <a16:creationId xmlns:a16="http://schemas.microsoft.com/office/drawing/2014/main" xmlns="" id="{00000000-0008-0000-0500-000027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48" name="Text Box 14">
          <a:extLst>
            <a:ext uri="{FF2B5EF4-FFF2-40B4-BE49-F238E27FC236}">
              <a16:creationId xmlns:a16="http://schemas.microsoft.com/office/drawing/2014/main" xmlns="" id="{00000000-0008-0000-0500-000028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49" name="Text Box 15">
          <a:extLst>
            <a:ext uri="{FF2B5EF4-FFF2-40B4-BE49-F238E27FC236}">
              <a16:creationId xmlns:a16="http://schemas.microsoft.com/office/drawing/2014/main" xmlns="" id="{00000000-0008-0000-0500-000029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50" name="Text Box 16">
          <a:extLst>
            <a:ext uri="{FF2B5EF4-FFF2-40B4-BE49-F238E27FC236}">
              <a16:creationId xmlns:a16="http://schemas.microsoft.com/office/drawing/2014/main" xmlns="" id="{00000000-0008-0000-0500-00002A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51" name="Text Box 17">
          <a:extLst>
            <a:ext uri="{FF2B5EF4-FFF2-40B4-BE49-F238E27FC236}">
              <a16:creationId xmlns:a16="http://schemas.microsoft.com/office/drawing/2014/main" xmlns="" id="{00000000-0008-0000-0500-00002B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52" name="Text Box 18">
          <a:extLst>
            <a:ext uri="{FF2B5EF4-FFF2-40B4-BE49-F238E27FC236}">
              <a16:creationId xmlns:a16="http://schemas.microsoft.com/office/drawing/2014/main" xmlns="" id="{00000000-0008-0000-0500-00002C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53" name="Text Box 19">
          <a:extLst>
            <a:ext uri="{FF2B5EF4-FFF2-40B4-BE49-F238E27FC236}">
              <a16:creationId xmlns:a16="http://schemas.microsoft.com/office/drawing/2014/main" xmlns="" id="{00000000-0008-0000-0500-00002D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54" name="Text Box 20">
          <a:extLst>
            <a:ext uri="{FF2B5EF4-FFF2-40B4-BE49-F238E27FC236}">
              <a16:creationId xmlns:a16="http://schemas.microsoft.com/office/drawing/2014/main" xmlns="" id="{00000000-0008-0000-0500-00002E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55" name="Text Box 21">
          <a:extLst>
            <a:ext uri="{FF2B5EF4-FFF2-40B4-BE49-F238E27FC236}">
              <a16:creationId xmlns:a16="http://schemas.microsoft.com/office/drawing/2014/main" xmlns="" id="{00000000-0008-0000-0500-00002F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56" name="Text Box 22">
          <a:extLst>
            <a:ext uri="{FF2B5EF4-FFF2-40B4-BE49-F238E27FC236}">
              <a16:creationId xmlns:a16="http://schemas.microsoft.com/office/drawing/2014/main" xmlns="" id="{00000000-0008-0000-0500-000030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57" name="Text Box 23">
          <a:extLst>
            <a:ext uri="{FF2B5EF4-FFF2-40B4-BE49-F238E27FC236}">
              <a16:creationId xmlns:a16="http://schemas.microsoft.com/office/drawing/2014/main" xmlns="" id="{00000000-0008-0000-0500-000031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58" name="Text Box 24">
          <a:extLst>
            <a:ext uri="{FF2B5EF4-FFF2-40B4-BE49-F238E27FC236}">
              <a16:creationId xmlns:a16="http://schemas.microsoft.com/office/drawing/2014/main" xmlns="" id="{00000000-0008-0000-0500-000032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59" name="Text Box 25">
          <a:extLst>
            <a:ext uri="{FF2B5EF4-FFF2-40B4-BE49-F238E27FC236}">
              <a16:creationId xmlns:a16="http://schemas.microsoft.com/office/drawing/2014/main" xmlns="" id="{00000000-0008-0000-0500-000033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60" name="Text Box 26">
          <a:extLst>
            <a:ext uri="{FF2B5EF4-FFF2-40B4-BE49-F238E27FC236}">
              <a16:creationId xmlns:a16="http://schemas.microsoft.com/office/drawing/2014/main" xmlns="" id="{00000000-0008-0000-0500-000034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61" name="Text Box 27">
          <a:extLst>
            <a:ext uri="{FF2B5EF4-FFF2-40B4-BE49-F238E27FC236}">
              <a16:creationId xmlns:a16="http://schemas.microsoft.com/office/drawing/2014/main" xmlns="" id="{00000000-0008-0000-0500-000035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62" name="Text Box 28">
          <a:extLst>
            <a:ext uri="{FF2B5EF4-FFF2-40B4-BE49-F238E27FC236}">
              <a16:creationId xmlns:a16="http://schemas.microsoft.com/office/drawing/2014/main" xmlns="" id="{00000000-0008-0000-0500-000036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63" name="Text Box 29">
          <a:extLst>
            <a:ext uri="{FF2B5EF4-FFF2-40B4-BE49-F238E27FC236}">
              <a16:creationId xmlns:a16="http://schemas.microsoft.com/office/drawing/2014/main" xmlns="" id="{00000000-0008-0000-0500-000037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64" name="Text Box 14">
          <a:extLst>
            <a:ext uri="{FF2B5EF4-FFF2-40B4-BE49-F238E27FC236}">
              <a16:creationId xmlns:a16="http://schemas.microsoft.com/office/drawing/2014/main" xmlns="" id="{00000000-0008-0000-0500-000038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65" name="Text Box 15">
          <a:extLst>
            <a:ext uri="{FF2B5EF4-FFF2-40B4-BE49-F238E27FC236}">
              <a16:creationId xmlns:a16="http://schemas.microsoft.com/office/drawing/2014/main" xmlns="" id="{00000000-0008-0000-0500-000039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66" name="Text Box 16">
          <a:extLst>
            <a:ext uri="{FF2B5EF4-FFF2-40B4-BE49-F238E27FC236}">
              <a16:creationId xmlns:a16="http://schemas.microsoft.com/office/drawing/2014/main" xmlns="" id="{00000000-0008-0000-0500-00003A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67" name="Text Box 17">
          <a:extLst>
            <a:ext uri="{FF2B5EF4-FFF2-40B4-BE49-F238E27FC236}">
              <a16:creationId xmlns:a16="http://schemas.microsoft.com/office/drawing/2014/main" xmlns="" id="{00000000-0008-0000-0500-00003B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68" name="Text Box 18">
          <a:extLst>
            <a:ext uri="{FF2B5EF4-FFF2-40B4-BE49-F238E27FC236}">
              <a16:creationId xmlns:a16="http://schemas.microsoft.com/office/drawing/2014/main" xmlns="" id="{00000000-0008-0000-0500-00003C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69" name="Text Box 19">
          <a:extLst>
            <a:ext uri="{FF2B5EF4-FFF2-40B4-BE49-F238E27FC236}">
              <a16:creationId xmlns:a16="http://schemas.microsoft.com/office/drawing/2014/main" xmlns="" id="{00000000-0008-0000-0500-00003D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70" name="Text Box 20">
          <a:extLst>
            <a:ext uri="{FF2B5EF4-FFF2-40B4-BE49-F238E27FC236}">
              <a16:creationId xmlns:a16="http://schemas.microsoft.com/office/drawing/2014/main" xmlns="" id="{00000000-0008-0000-0500-00003E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71" name="Text Box 21">
          <a:extLst>
            <a:ext uri="{FF2B5EF4-FFF2-40B4-BE49-F238E27FC236}">
              <a16:creationId xmlns:a16="http://schemas.microsoft.com/office/drawing/2014/main" xmlns="" id="{00000000-0008-0000-0500-00003F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72" name="Text Box 14">
          <a:extLst>
            <a:ext uri="{FF2B5EF4-FFF2-40B4-BE49-F238E27FC236}">
              <a16:creationId xmlns:a16="http://schemas.microsoft.com/office/drawing/2014/main" xmlns="" id="{00000000-0008-0000-0500-000040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73" name="Text Box 15">
          <a:extLst>
            <a:ext uri="{FF2B5EF4-FFF2-40B4-BE49-F238E27FC236}">
              <a16:creationId xmlns:a16="http://schemas.microsoft.com/office/drawing/2014/main" xmlns="" id="{00000000-0008-0000-0500-000041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74" name="Text Box 16">
          <a:extLst>
            <a:ext uri="{FF2B5EF4-FFF2-40B4-BE49-F238E27FC236}">
              <a16:creationId xmlns:a16="http://schemas.microsoft.com/office/drawing/2014/main" xmlns="" id="{00000000-0008-0000-0500-000042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75" name="Text Box 17">
          <a:extLst>
            <a:ext uri="{FF2B5EF4-FFF2-40B4-BE49-F238E27FC236}">
              <a16:creationId xmlns:a16="http://schemas.microsoft.com/office/drawing/2014/main" xmlns="" id="{00000000-0008-0000-0500-000043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76" name="Text Box 18">
          <a:extLst>
            <a:ext uri="{FF2B5EF4-FFF2-40B4-BE49-F238E27FC236}">
              <a16:creationId xmlns:a16="http://schemas.microsoft.com/office/drawing/2014/main" xmlns="" id="{00000000-0008-0000-0500-000044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77" name="Text Box 19">
          <a:extLst>
            <a:ext uri="{FF2B5EF4-FFF2-40B4-BE49-F238E27FC236}">
              <a16:creationId xmlns:a16="http://schemas.microsoft.com/office/drawing/2014/main" xmlns="" id="{00000000-0008-0000-0500-000045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78" name="Text Box 20">
          <a:extLst>
            <a:ext uri="{FF2B5EF4-FFF2-40B4-BE49-F238E27FC236}">
              <a16:creationId xmlns:a16="http://schemas.microsoft.com/office/drawing/2014/main" xmlns="" id="{00000000-0008-0000-0500-000046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79" name="Text Box 21">
          <a:extLst>
            <a:ext uri="{FF2B5EF4-FFF2-40B4-BE49-F238E27FC236}">
              <a16:creationId xmlns:a16="http://schemas.microsoft.com/office/drawing/2014/main" xmlns="" id="{00000000-0008-0000-0500-000047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80" name="Text Box 22">
          <a:extLst>
            <a:ext uri="{FF2B5EF4-FFF2-40B4-BE49-F238E27FC236}">
              <a16:creationId xmlns:a16="http://schemas.microsoft.com/office/drawing/2014/main" xmlns="" id="{00000000-0008-0000-0500-000048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81" name="Text Box 23">
          <a:extLst>
            <a:ext uri="{FF2B5EF4-FFF2-40B4-BE49-F238E27FC236}">
              <a16:creationId xmlns:a16="http://schemas.microsoft.com/office/drawing/2014/main" xmlns="" id="{00000000-0008-0000-0500-000049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82" name="Text Box 24">
          <a:extLst>
            <a:ext uri="{FF2B5EF4-FFF2-40B4-BE49-F238E27FC236}">
              <a16:creationId xmlns:a16="http://schemas.microsoft.com/office/drawing/2014/main" xmlns="" id="{00000000-0008-0000-0500-00004A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83" name="Text Box 25">
          <a:extLst>
            <a:ext uri="{FF2B5EF4-FFF2-40B4-BE49-F238E27FC236}">
              <a16:creationId xmlns:a16="http://schemas.microsoft.com/office/drawing/2014/main" xmlns="" id="{00000000-0008-0000-0500-00004B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84" name="Text Box 26">
          <a:extLst>
            <a:ext uri="{FF2B5EF4-FFF2-40B4-BE49-F238E27FC236}">
              <a16:creationId xmlns:a16="http://schemas.microsoft.com/office/drawing/2014/main" xmlns="" id="{00000000-0008-0000-0500-00004C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85" name="Text Box 27">
          <a:extLst>
            <a:ext uri="{FF2B5EF4-FFF2-40B4-BE49-F238E27FC236}">
              <a16:creationId xmlns:a16="http://schemas.microsoft.com/office/drawing/2014/main" xmlns="" id="{00000000-0008-0000-0500-00004D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86" name="Text Box 28">
          <a:extLst>
            <a:ext uri="{FF2B5EF4-FFF2-40B4-BE49-F238E27FC236}">
              <a16:creationId xmlns:a16="http://schemas.microsoft.com/office/drawing/2014/main" xmlns="" id="{00000000-0008-0000-0500-00004E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87" name="Text Box 29">
          <a:extLst>
            <a:ext uri="{FF2B5EF4-FFF2-40B4-BE49-F238E27FC236}">
              <a16:creationId xmlns:a16="http://schemas.microsoft.com/office/drawing/2014/main" xmlns="" id="{00000000-0008-0000-0500-00004F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88" name="Text Box 14">
          <a:extLst>
            <a:ext uri="{FF2B5EF4-FFF2-40B4-BE49-F238E27FC236}">
              <a16:creationId xmlns:a16="http://schemas.microsoft.com/office/drawing/2014/main" xmlns="" id="{00000000-0008-0000-0500-000050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89" name="Text Box 15">
          <a:extLst>
            <a:ext uri="{FF2B5EF4-FFF2-40B4-BE49-F238E27FC236}">
              <a16:creationId xmlns:a16="http://schemas.microsoft.com/office/drawing/2014/main" xmlns="" id="{00000000-0008-0000-0500-000051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90" name="Text Box 16">
          <a:extLst>
            <a:ext uri="{FF2B5EF4-FFF2-40B4-BE49-F238E27FC236}">
              <a16:creationId xmlns:a16="http://schemas.microsoft.com/office/drawing/2014/main" xmlns="" id="{00000000-0008-0000-0500-000052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91" name="Text Box 17">
          <a:extLst>
            <a:ext uri="{FF2B5EF4-FFF2-40B4-BE49-F238E27FC236}">
              <a16:creationId xmlns:a16="http://schemas.microsoft.com/office/drawing/2014/main" xmlns="" id="{00000000-0008-0000-0500-000053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92" name="Text Box 18">
          <a:extLst>
            <a:ext uri="{FF2B5EF4-FFF2-40B4-BE49-F238E27FC236}">
              <a16:creationId xmlns:a16="http://schemas.microsoft.com/office/drawing/2014/main" xmlns="" id="{00000000-0008-0000-0500-000054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93" name="Text Box 19">
          <a:extLst>
            <a:ext uri="{FF2B5EF4-FFF2-40B4-BE49-F238E27FC236}">
              <a16:creationId xmlns:a16="http://schemas.microsoft.com/office/drawing/2014/main" xmlns="" id="{00000000-0008-0000-0500-000055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94" name="Text Box 20">
          <a:extLst>
            <a:ext uri="{FF2B5EF4-FFF2-40B4-BE49-F238E27FC236}">
              <a16:creationId xmlns:a16="http://schemas.microsoft.com/office/drawing/2014/main" xmlns="" id="{00000000-0008-0000-0500-000056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95" name="Text Box 21">
          <a:extLst>
            <a:ext uri="{FF2B5EF4-FFF2-40B4-BE49-F238E27FC236}">
              <a16:creationId xmlns:a16="http://schemas.microsoft.com/office/drawing/2014/main" xmlns="" id="{00000000-0008-0000-0500-000057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96" name="Text Box 14">
          <a:extLst>
            <a:ext uri="{FF2B5EF4-FFF2-40B4-BE49-F238E27FC236}">
              <a16:creationId xmlns:a16="http://schemas.microsoft.com/office/drawing/2014/main" xmlns="" id="{00000000-0008-0000-0500-000058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97" name="Text Box 15">
          <a:extLst>
            <a:ext uri="{FF2B5EF4-FFF2-40B4-BE49-F238E27FC236}">
              <a16:creationId xmlns:a16="http://schemas.microsoft.com/office/drawing/2014/main" xmlns="" id="{00000000-0008-0000-0500-000059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98" name="Text Box 16">
          <a:extLst>
            <a:ext uri="{FF2B5EF4-FFF2-40B4-BE49-F238E27FC236}">
              <a16:creationId xmlns:a16="http://schemas.microsoft.com/office/drawing/2014/main" xmlns="" id="{00000000-0008-0000-0500-00005A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699" name="Text Box 17">
          <a:extLst>
            <a:ext uri="{FF2B5EF4-FFF2-40B4-BE49-F238E27FC236}">
              <a16:creationId xmlns:a16="http://schemas.microsoft.com/office/drawing/2014/main" xmlns="" id="{00000000-0008-0000-0500-00005B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00" name="Text Box 18">
          <a:extLst>
            <a:ext uri="{FF2B5EF4-FFF2-40B4-BE49-F238E27FC236}">
              <a16:creationId xmlns:a16="http://schemas.microsoft.com/office/drawing/2014/main" xmlns="" id="{00000000-0008-0000-0500-00005C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01" name="Text Box 19">
          <a:extLst>
            <a:ext uri="{FF2B5EF4-FFF2-40B4-BE49-F238E27FC236}">
              <a16:creationId xmlns:a16="http://schemas.microsoft.com/office/drawing/2014/main" xmlns="" id="{00000000-0008-0000-0500-00005D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02" name="Text Box 20">
          <a:extLst>
            <a:ext uri="{FF2B5EF4-FFF2-40B4-BE49-F238E27FC236}">
              <a16:creationId xmlns:a16="http://schemas.microsoft.com/office/drawing/2014/main" xmlns="" id="{00000000-0008-0000-0500-00005E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03" name="Text Box 21">
          <a:extLst>
            <a:ext uri="{FF2B5EF4-FFF2-40B4-BE49-F238E27FC236}">
              <a16:creationId xmlns:a16="http://schemas.microsoft.com/office/drawing/2014/main" xmlns="" id="{00000000-0008-0000-0500-00005F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04" name="Text Box 22">
          <a:extLst>
            <a:ext uri="{FF2B5EF4-FFF2-40B4-BE49-F238E27FC236}">
              <a16:creationId xmlns:a16="http://schemas.microsoft.com/office/drawing/2014/main" xmlns="" id="{00000000-0008-0000-0500-000060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05" name="Text Box 23">
          <a:extLst>
            <a:ext uri="{FF2B5EF4-FFF2-40B4-BE49-F238E27FC236}">
              <a16:creationId xmlns:a16="http://schemas.microsoft.com/office/drawing/2014/main" xmlns="" id="{00000000-0008-0000-0500-000061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06" name="Text Box 24">
          <a:extLst>
            <a:ext uri="{FF2B5EF4-FFF2-40B4-BE49-F238E27FC236}">
              <a16:creationId xmlns:a16="http://schemas.microsoft.com/office/drawing/2014/main" xmlns="" id="{00000000-0008-0000-0500-000062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07" name="Text Box 25">
          <a:extLst>
            <a:ext uri="{FF2B5EF4-FFF2-40B4-BE49-F238E27FC236}">
              <a16:creationId xmlns:a16="http://schemas.microsoft.com/office/drawing/2014/main" xmlns="" id="{00000000-0008-0000-0500-000063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08" name="Text Box 26">
          <a:extLst>
            <a:ext uri="{FF2B5EF4-FFF2-40B4-BE49-F238E27FC236}">
              <a16:creationId xmlns:a16="http://schemas.microsoft.com/office/drawing/2014/main" xmlns="" id="{00000000-0008-0000-0500-000064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09" name="Text Box 27">
          <a:extLst>
            <a:ext uri="{FF2B5EF4-FFF2-40B4-BE49-F238E27FC236}">
              <a16:creationId xmlns:a16="http://schemas.microsoft.com/office/drawing/2014/main" xmlns="" id="{00000000-0008-0000-0500-000065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10" name="Text Box 28">
          <a:extLst>
            <a:ext uri="{FF2B5EF4-FFF2-40B4-BE49-F238E27FC236}">
              <a16:creationId xmlns:a16="http://schemas.microsoft.com/office/drawing/2014/main" xmlns="" id="{00000000-0008-0000-0500-000066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11" name="Text Box 29">
          <a:extLst>
            <a:ext uri="{FF2B5EF4-FFF2-40B4-BE49-F238E27FC236}">
              <a16:creationId xmlns:a16="http://schemas.microsoft.com/office/drawing/2014/main" xmlns="" id="{00000000-0008-0000-0500-000067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12" name="Text Box 14">
          <a:extLst>
            <a:ext uri="{FF2B5EF4-FFF2-40B4-BE49-F238E27FC236}">
              <a16:creationId xmlns:a16="http://schemas.microsoft.com/office/drawing/2014/main" xmlns="" id="{00000000-0008-0000-0500-000068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13" name="Text Box 15">
          <a:extLst>
            <a:ext uri="{FF2B5EF4-FFF2-40B4-BE49-F238E27FC236}">
              <a16:creationId xmlns:a16="http://schemas.microsoft.com/office/drawing/2014/main" xmlns="" id="{00000000-0008-0000-0500-000069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14" name="Text Box 16">
          <a:extLst>
            <a:ext uri="{FF2B5EF4-FFF2-40B4-BE49-F238E27FC236}">
              <a16:creationId xmlns:a16="http://schemas.microsoft.com/office/drawing/2014/main" xmlns="" id="{00000000-0008-0000-0500-00006A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15" name="Text Box 17">
          <a:extLst>
            <a:ext uri="{FF2B5EF4-FFF2-40B4-BE49-F238E27FC236}">
              <a16:creationId xmlns:a16="http://schemas.microsoft.com/office/drawing/2014/main" xmlns="" id="{00000000-0008-0000-0500-00006B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16" name="Text Box 18">
          <a:extLst>
            <a:ext uri="{FF2B5EF4-FFF2-40B4-BE49-F238E27FC236}">
              <a16:creationId xmlns:a16="http://schemas.microsoft.com/office/drawing/2014/main" xmlns="" id="{00000000-0008-0000-0500-00006C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17" name="Text Box 19">
          <a:extLst>
            <a:ext uri="{FF2B5EF4-FFF2-40B4-BE49-F238E27FC236}">
              <a16:creationId xmlns:a16="http://schemas.microsoft.com/office/drawing/2014/main" xmlns="" id="{00000000-0008-0000-0500-00006D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18" name="Text Box 20">
          <a:extLst>
            <a:ext uri="{FF2B5EF4-FFF2-40B4-BE49-F238E27FC236}">
              <a16:creationId xmlns:a16="http://schemas.microsoft.com/office/drawing/2014/main" xmlns="" id="{00000000-0008-0000-0500-00006E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19" name="Text Box 21">
          <a:extLst>
            <a:ext uri="{FF2B5EF4-FFF2-40B4-BE49-F238E27FC236}">
              <a16:creationId xmlns:a16="http://schemas.microsoft.com/office/drawing/2014/main" xmlns="" id="{00000000-0008-0000-0500-00006F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20" name="Text Box 14">
          <a:extLst>
            <a:ext uri="{FF2B5EF4-FFF2-40B4-BE49-F238E27FC236}">
              <a16:creationId xmlns:a16="http://schemas.microsoft.com/office/drawing/2014/main" xmlns="" id="{00000000-0008-0000-0500-000070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21" name="Text Box 15">
          <a:extLst>
            <a:ext uri="{FF2B5EF4-FFF2-40B4-BE49-F238E27FC236}">
              <a16:creationId xmlns:a16="http://schemas.microsoft.com/office/drawing/2014/main" xmlns="" id="{00000000-0008-0000-0500-000071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22" name="Text Box 16">
          <a:extLst>
            <a:ext uri="{FF2B5EF4-FFF2-40B4-BE49-F238E27FC236}">
              <a16:creationId xmlns:a16="http://schemas.microsoft.com/office/drawing/2014/main" xmlns="" id="{00000000-0008-0000-0500-000072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23" name="Text Box 17">
          <a:extLst>
            <a:ext uri="{FF2B5EF4-FFF2-40B4-BE49-F238E27FC236}">
              <a16:creationId xmlns:a16="http://schemas.microsoft.com/office/drawing/2014/main" xmlns="" id="{00000000-0008-0000-0500-000073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24" name="Text Box 18">
          <a:extLst>
            <a:ext uri="{FF2B5EF4-FFF2-40B4-BE49-F238E27FC236}">
              <a16:creationId xmlns:a16="http://schemas.microsoft.com/office/drawing/2014/main" xmlns="" id="{00000000-0008-0000-0500-000074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25" name="Text Box 19">
          <a:extLst>
            <a:ext uri="{FF2B5EF4-FFF2-40B4-BE49-F238E27FC236}">
              <a16:creationId xmlns:a16="http://schemas.microsoft.com/office/drawing/2014/main" xmlns="" id="{00000000-0008-0000-0500-000075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26" name="Text Box 20">
          <a:extLst>
            <a:ext uri="{FF2B5EF4-FFF2-40B4-BE49-F238E27FC236}">
              <a16:creationId xmlns:a16="http://schemas.microsoft.com/office/drawing/2014/main" xmlns="" id="{00000000-0008-0000-0500-000076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27" name="Text Box 21">
          <a:extLst>
            <a:ext uri="{FF2B5EF4-FFF2-40B4-BE49-F238E27FC236}">
              <a16:creationId xmlns:a16="http://schemas.microsoft.com/office/drawing/2014/main" xmlns="" id="{00000000-0008-0000-0500-000077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28" name="Text Box 22">
          <a:extLst>
            <a:ext uri="{FF2B5EF4-FFF2-40B4-BE49-F238E27FC236}">
              <a16:creationId xmlns:a16="http://schemas.microsoft.com/office/drawing/2014/main" xmlns="" id="{00000000-0008-0000-0500-000078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29" name="Text Box 23">
          <a:extLst>
            <a:ext uri="{FF2B5EF4-FFF2-40B4-BE49-F238E27FC236}">
              <a16:creationId xmlns:a16="http://schemas.microsoft.com/office/drawing/2014/main" xmlns="" id="{00000000-0008-0000-0500-000079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30" name="Text Box 24">
          <a:extLst>
            <a:ext uri="{FF2B5EF4-FFF2-40B4-BE49-F238E27FC236}">
              <a16:creationId xmlns:a16="http://schemas.microsoft.com/office/drawing/2014/main" xmlns="" id="{00000000-0008-0000-0500-00007A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31" name="Text Box 25">
          <a:extLst>
            <a:ext uri="{FF2B5EF4-FFF2-40B4-BE49-F238E27FC236}">
              <a16:creationId xmlns:a16="http://schemas.microsoft.com/office/drawing/2014/main" xmlns="" id="{00000000-0008-0000-0500-00007B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32" name="Text Box 26">
          <a:extLst>
            <a:ext uri="{FF2B5EF4-FFF2-40B4-BE49-F238E27FC236}">
              <a16:creationId xmlns:a16="http://schemas.microsoft.com/office/drawing/2014/main" xmlns="" id="{00000000-0008-0000-0500-00007C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33" name="Text Box 27">
          <a:extLst>
            <a:ext uri="{FF2B5EF4-FFF2-40B4-BE49-F238E27FC236}">
              <a16:creationId xmlns:a16="http://schemas.microsoft.com/office/drawing/2014/main" xmlns="" id="{00000000-0008-0000-0500-00007D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34" name="Text Box 28">
          <a:extLst>
            <a:ext uri="{FF2B5EF4-FFF2-40B4-BE49-F238E27FC236}">
              <a16:creationId xmlns:a16="http://schemas.microsoft.com/office/drawing/2014/main" xmlns="" id="{00000000-0008-0000-0500-00007E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35" name="Text Box 29">
          <a:extLst>
            <a:ext uri="{FF2B5EF4-FFF2-40B4-BE49-F238E27FC236}">
              <a16:creationId xmlns:a16="http://schemas.microsoft.com/office/drawing/2014/main" xmlns="" id="{00000000-0008-0000-0500-00007F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36" name="Text Box 14">
          <a:extLst>
            <a:ext uri="{FF2B5EF4-FFF2-40B4-BE49-F238E27FC236}">
              <a16:creationId xmlns:a16="http://schemas.microsoft.com/office/drawing/2014/main" xmlns="" id="{00000000-0008-0000-0500-000080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37" name="Text Box 15">
          <a:extLst>
            <a:ext uri="{FF2B5EF4-FFF2-40B4-BE49-F238E27FC236}">
              <a16:creationId xmlns:a16="http://schemas.microsoft.com/office/drawing/2014/main" xmlns="" id="{00000000-0008-0000-0500-000081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38" name="Text Box 16">
          <a:extLst>
            <a:ext uri="{FF2B5EF4-FFF2-40B4-BE49-F238E27FC236}">
              <a16:creationId xmlns:a16="http://schemas.microsoft.com/office/drawing/2014/main" xmlns="" id="{00000000-0008-0000-0500-000082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39" name="Text Box 17">
          <a:extLst>
            <a:ext uri="{FF2B5EF4-FFF2-40B4-BE49-F238E27FC236}">
              <a16:creationId xmlns:a16="http://schemas.microsoft.com/office/drawing/2014/main" xmlns="" id="{00000000-0008-0000-0500-000083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40" name="Text Box 18">
          <a:extLst>
            <a:ext uri="{FF2B5EF4-FFF2-40B4-BE49-F238E27FC236}">
              <a16:creationId xmlns:a16="http://schemas.microsoft.com/office/drawing/2014/main" xmlns="" id="{00000000-0008-0000-0500-000084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41" name="Text Box 19">
          <a:extLst>
            <a:ext uri="{FF2B5EF4-FFF2-40B4-BE49-F238E27FC236}">
              <a16:creationId xmlns:a16="http://schemas.microsoft.com/office/drawing/2014/main" xmlns="" id="{00000000-0008-0000-0500-000085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42" name="Text Box 20">
          <a:extLst>
            <a:ext uri="{FF2B5EF4-FFF2-40B4-BE49-F238E27FC236}">
              <a16:creationId xmlns:a16="http://schemas.microsoft.com/office/drawing/2014/main" xmlns="" id="{00000000-0008-0000-0500-000086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43" name="Text Box 21">
          <a:extLst>
            <a:ext uri="{FF2B5EF4-FFF2-40B4-BE49-F238E27FC236}">
              <a16:creationId xmlns:a16="http://schemas.microsoft.com/office/drawing/2014/main" xmlns="" id="{00000000-0008-0000-0500-000087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44" name="Text Box 14">
          <a:extLst>
            <a:ext uri="{FF2B5EF4-FFF2-40B4-BE49-F238E27FC236}">
              <a16:creationId xmlns:a16="http://schemas.microsoft.com/office/drawing/2014/main" xmlns="" id="{00000000-0008-0000-0500-000088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45" name="Text Box 15">
          <a:extLst>
            <a:ext uri="{FF2B5EF4-FFF2-40B4-BE49-F238E27FC236}">
              <a16:creationId xmlns:a16="http://schemas.microsoft.com/office/drawing/2014/main" xmlns="" id="{00000000-0008-0000-0500-000089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46" name="Text Box 16">
          <a:extLst>
            <a:ext uri="{FF2B5EF4-FFF2-40B4-BE49-F238E27FC236}">
              <a16:creationId xmlns:a16="http://schemas.microsoft.com/office/drawing/2014/main" xmlns="" id="{00000000-0008-0000-0500-00008A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47" name="Text Box 17">
          <a:extLst>
            <a:ext uri="{FF2B5EF4-FFF2-40B4-BE49-F238E27FC236}">
              <a16:creationId xmlns:a16="http://schemas.microsoft.com/office/drawing/2014/main" xmlns="" id="{00000000-0008-0000-0500-00008B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48" name="Text Box 18">
          <a:extLst>
            <a:ext uri="{FF2B5EF4-FFF2-40B4-BE49-F238E27FC236}">
              <a16:creationId xmlns:a16="http://schemas.microsoft.com/office/drawing/2014/main" xmlns="" id="{00000000-0008-0000-0500-00008C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49" name="Text Box 19">
          <a:extLst>
            <a:ext uri="{FF2B5EF4-FFF2-40B4-BE49-F238E27FC236}">
              <a16:creationId xmlns:a16="http://schemas.microsoft.com/office/drawing/2014/main" xmlns="" id="{00000000-0008-0000-0500-00008D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50" name="Text Box 20">
          <a:extLst>
            <a:ext uri="{FF2B5EF4-FFF2-40B4-BE49-F238E27FC236}">
              <a16:creationId xmlns:a16="http://schemas.microsoft.com/office/drawing/2014/main" xmlns="" id="{00000000-0008-0000-0500-00008E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51" name="Text Box 21">
          <a:extLst>
            <a:ext uri="{FF2B5EF4-FFF2-40B4-BE49-F238E27FC236}">
              <a16:creationId xmlns:a16="http://schemas.microsoft.com/office/drawing/2014/main" xmlns="" id="{00000000-0008-0000-0500-00008F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52" name="Text Box 22">
          <a:extLst>
            <a:ext uri="{FF2B5EF4-FFF2-40B4-BE49-F238E27FC236}">
              <a16:creationId xmlns:a16="http://schemas.microsoft.com/office/drawing/2014/main" xmlns="" id="{00000000-0008-0000-0500-000090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53" name="Text Box 23">
          <a:extLst>
            <a:ext uri="{FF2B5EF4-FFF2-40B4-BE49-F238E27FC236}">
              <a16:creationId xmlns:a16="http://schemas.microsoft.com/office/drawing/2014/main" xmlns="" id="{00000000-0008-0000-0500-000091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54" name="Text Box 24">
          <a:extLst>
            <a:ext uri="{FF2B5EF4-FFF2-40B4-BE49-F238E27FC236}">
              <a16:creationId xmlns:a16="http://schemas.microsoft.com/office/drawing/2014/main" xmlns="" id="{00000000-0008-0000-0500-000092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55" name="Text Box 25">
          <a:extLst>
            <a:ext uri="{FF2B5EF4-FFF2-40B4-BE49-F238E27FC236}">
              <a16:creationId xmlns:a16="http://schemas.microsoft.com/office/drawing/2014/main" xmlns="" id="{00000000-0008-0000-0500-000093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56" name="Text Box 26">
          <a:extLst>
            <a:ext uri="{FF2B5EF4-FFF2-40B4-BE49-F238E27FC236}">
              <a16:creationId xmlns:a16="http://schemas.microsoft.com/office/drawing/2014/main" xmlns="" id="{00000000-0008-0000-0500-000094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57" name="Text Box 27">
          <a:extLst>
            <a:ext uri="{FF2B5EF4-FFF2-40B4-BE49-F238E27FC236}">
              <a16:creationId xmlns:a16="http://schemas.microsoft.com/office/drawing/2014/main" xmlns="" id="{00000000-0008-0000-0500-000095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58" name="Text Box 28">
          <a:extLst>
            <a:ext uri="{FF2B5EF4-FFF2-40B4-BE49-F238E27FC236}">
              <a16:creationId xmlns:a16="http://schemas.microsoft.com/office/drawing/2014/main" xmlns="" id="{00000000-0008-0000-0500-000096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59" name="Text Box 29">
          <a:extLst>
            <a:ext uri="{FF2B5EF4-FFF2-40B4-BE49-F238E27FC236}">
              <a16:creationId xmlns:a16="http://schemas.microsoft.com/office/drawing/2014/main" xmlns="" id="{00000000-0008-0000-0500-000097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60" name="Text Box 14">
          <a:extLst>
            <a:ext uri="{FF2B5EF4-FFF2-40B4-BE49-F238E27FC236}">
              <a16:creationId xmlns:a16="http://schemas.microsoft.com/office/drawing/2014/main" xmlns="" id="{00000000-0008-0000-0500-000098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61" name="Text Box 15">
          <a:extLst>
            <a:ext uri="{FF2B5EF4-FFF2-40B4-BE49-F238E27FC236}">
              <a16:creationId xmlns:a16="http://schemas.microsoft.com/office/drawing/2014/main" xmlns="" id="{00000000-0008-0000-0500-000099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62" name="Text Box 16">
          <a:extLst>
            <a:ext uri="{FF2B5EF4-FFF2-40B4-BE49-F238E27FC236}">
              <a16:creationId xmlns:a16="http://schemas.microsoft.com/office/drawing/2014/main" xmlns="" id="{00000000-0008-0000-0500-00009A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63" name="Text Box 17">
          <a:extLst>
            <a:ext uri="{FF2B5EF4-FFF2-40B4-BE49-F238E27FC236}">
              <a16:creationId xmlns:a16="http://schemas.microsoft.com/office/drawing/2014/main" xmlns="" id="{00000000-0008-0000-0500-00009B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64" name="Text Box 18">
          <a:extLst>
            <a:ext uri="{FF2B5EF4-FFF2-40B4-BE49-F238E27FC236}">
              <a16:creationId xmlns:a16="http://schemas.microsoft.com/office/drawing/2014/main" xmlns="" id="{00000000-0008-0000-0500-00009C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65" name="Text Box 19">
          <a:extLst>
            <a:ext uri="{FF2B5EF4-FFF2-40B4-BE49-F238E27FC236}">
              <a16:creationId xmlns:a16="http://schemas.microsoft.com/office/drawing/2014/main" xmlns="" id="{00000000-0008-0000-0500-00009D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66" name="Text Box 20">
          <a:extLst>
            <a:ext uri="{FF2B5EF4-FFF2-40B4-BE49-F238E27FC236}">
              <a16:creationId xmlns:a16="http://schemas.microsoft.com/office/drawing/2014/main" xmlns="" id="{00000000-0008-0000-0500-00009E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67" name="Text Box 21">
          <a:extLst>
            <a:ext uri="{FF2B5EF4-FFF2-40B4-BE49-F238E27FC236}">
              <a16:creationId xmlns:a16="http://schemas.microsoft.com/office/drawing/2014/main" xmlns="" id="{00000000-0008-0000-0500-00009F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68" name="Text Box 14">
          <a:extLst>
            <a:ext uri="{FF2B5EF4-FFF2-40B4-BE49-F238E27FC236}">
              <a16:creationId xmlns:a16="http://schemas.microsoft.com/office/drawing/2014/main" xmlns="" id="{00000000-0008-0000-0500-0000A0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69" name="Text Box 15">
          <a:extLst>
            <a:ext uri="{FF2B5EF4-FFF2-40B4-BE49-F238E27FC236}">
              <a16:creationId xmlns:a16="http://schemas.microsoft.com/office/drawing/2014/main" xmlns="" id="{00000000-0008-0000-0500-0000A1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70" name="Text Box 16">
          <a:extLst>
            <a:ext uri="{FF2B5EF4-FFF2-40B4-BE49-F238E27FC236}">
              <a16:creationId xmlns:a16="http://schemas.microsoft.com/office/drawing/2014/main" xmlns="" id="{00000000-0008-0000-0500-0000A2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71" name="Text Box 17">
          <a:extLst>
            <a:ext uri="{FF2B5EF4-FFF2-40B4-BE49-F238E27FC236}">
              <a16:creationId xmlns:a16="http://schemas.microsoft.com/office/drawing/2014/main" xmlns="" id="{00000000-0008-0000-0500-0000A3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72" name="Text Box 18">
          <a:extLst>
            <a:ext uri="{FF2B5EF4-FFF2-40B4-BE49-F238E27FC236}">
              <a16:creationId xmlns:a16="http://schemas.microsoft.com/office/drawing/2014/main" xmlns="" id="{00000000-0008-0000-0500-0000A4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73" name="Text Box 19">
          <a:extLst>
            <a:ext uri="{FF2B5EF4-FFF2-40B4-BE49-F238E27FC236}">
              <a16:creationId xmlns:a16="http://schemas.microsoft.com/office/drawing/2014/main" xmlns="" id="{00000000-0008-0000-0500-0000A5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74" name="Text Box 20">
          <a:extLst>
            <a:ext uri="{FF2B5EF4-FFF2-40B4-BE49-F238E27FC236}">
              <a16:creationId xmlns:a16="http://schemas.microsoft.com/office/drawing/2014/main" xmlns="" id="{00000000-0008-0000-0500-0000A6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75" name="Text Box 21">
          <a:extLst>
            <a:ext uri="{FF2B5EF4-FFF2-40B4-BE49-F238E27FC236}">
              <a16:creationId xmlns:a16="http://schemas.microsoft.com/office/drawing/2014/main" xmlns="" id="{00000000-0008-0000-0500-0000A7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76" name="Text Box 22">
          <a:extLst>
            <a:ext uri="{FF2B5EF4-FFF2-40B4-BE49-F238E27FC236}">
              <a16:creationId xmlns:a16="http://schemas.microsoft.com/office/drawing/2014/main" xmlns="" id="{00000000-0008-0000-0500-0000A8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77" name="Text Box 23">
          <a:extLst>
            <a:ext uri="{FF2B5EF4-FFF2-40B4-BE49-F238E27FC236}">
              <a16:creationId xmlns:a16="http://schemas.microsoft.com/office/drawing/2014/main" xmlns="" id="{00000000-0008-0000-0500-0000A9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78" name="Text Box 24">
          <a:extLst>
            <a:ext uri="{FF2B5EF4-FFF2-40B4-BE49-F238E27FC236}">
              <a16:creationId xmlns:a16="http://schemas.microsoft.com/office/drawing/2014/main" xmlns="" id="{00000000-0008-0000-0500-0000AA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79" name="Text Box 25">
          <a:extLst>
            <a:ext uri="{FF2B5EF4-FFF2-40B4-BE49-F238E27FC236}">
              <a16:creationId xmlns:a16="http://schemas.microsoft.com/office/drawing/2014/main" xmlns="" id="{00000000-0008-0000-0500-0000AB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80" name="Text Box 26">
          <a:extLst>
            <a:ext uri="{FF2B5EF4-FFF2-40B4-BE49-F238E27FC236}">
              <a16:creationId xmlns:a16="http://schemas.microsoft.com/office/drawing/2014/main" xmlns="" id="{00000000-0008-0000-0500-0000AC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81" name="Text Box 27">
          <a:extLst>
            <a:ext uri="{FF2B5EF4-FFF2-40B4-BE49-F238E27FC236}">
              <a16:creationId xmlns:a16="http://schemas.microsoft.com/office/drawing/2014/main" xmlns="" id="{00000000-0008-0000-0500-0000AD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82" name="Text Box 28">
          <a:extLst>
            <a:ext uri="{FF2B5EF4-FFF2-40B4-BE49-F238E27FC236}">
              <a16:creationId xmlns:a16="http://schemas.microsoft.com/office/drawing/2014/main" xmlns="" id="{00000000-0008-0000-0500-0000AE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83" name="Text Box 29">
          <a:extLst>
            <a:ext uri="{FF2B5EF4-FFF2-40B4-BE49-F238E27FC236}">
              <a16:creationId xmlns:a16="http://schemas.microsoft.com/office/drawing/2014/main" xmlns="" id="{00000000-0008-0000-0500-0000AF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84" name="Text Box 14">
          <a:extLst>
            <a:ext uri="{FF2B5EF4-FFF2-40B4-BE49-F238E27FC236}">
              <a16:creationId xmlns:a16="http://schemas.microsoft.com/office/drawing/2014/main" xmlns="" id="{00000000-0008-0000-0500-0000B0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85" name="Text Box 15">
          <a:extLst>
            <a:ext uri="{FF2B5EF4-FFF2-40B4-BE49-F238E27FC236}">
              <a16:creationId xmlns:a16="http://schemas.microsoft.com/office/drawing/2014/main" xmlns="" id="{00000000-0008-0000-0500-0000B1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86" name="Text Box 16">
          <a:extLst>
            <a:ext uri="{FF2B5EF4-FFF2-40B4-BE49-F238E27FC236}">
              <a16:creationId xmlns:a16="http://schemas.microsoft.com/office/drawing/2014/main" xmlns="" id="{00000000-0008-0000-0500-0000B2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87" name="Text Box 17">
          <a:extLst>
            <a:ext uri="{FF2B5EF4-FFF2-40B4-BE49-F238E27FC236}">
              <a16:creationId xmlns:a16="http://schemas.microsoft.com/office/drawing/2014/main" xmlns="" id="{00000000-0008-0000-0500-0000B3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88" name="Text Box 18">
          <a:extLst>
            <a:ext uri="{FF2B5EF4-FFF2-40B4-BE49-F238E27FC236}">
              <a16:creationId xmlns:a16="http://schemas.microsoft.com/office/drawing/2014/main" xmlns="" id="{00000000-0008-0000-0500-0000B4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89" name="Text Box 19">
          <a:extLst>
            <a:ext uri="{FF2B5EF4-FFF2-40B4-BE49-F238E27FC236}">
              <a16:creationId xmlns:a16="http://schemas.microsoft.com/office/drawing/2014/main" xmlns="" id="{00000000-0008-0000-0500-0000B5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90" name="Text Box 20">
          <a:extLst>
            <a:ext uri="{FF2B5EF4-FFF2-40B4-BE49-F238E27FC236}">
              <a16:creationId xmlns:a16="http://schemas.microsoft.com/office/drawing/2014/main" xmlns="" id="{00000000-0008-0000-0500-0000B6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91" name="Text Box 21">
          <a:extLst>
            <a:ext uri="{FF2B5EF4-FFF2-40B4-BE49-F238E27FC236}">
              <a16:creationId xmlns:a16="http://schemas.microsoft.com/office/drawing/2014/main" xmlns="" id="{00000000-0008-0000-0500-0000B7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92" name="Text Box 14">
          <a:extLst>
            <a:ext uri="{FF2B5EF4-FFF2-40B4-BE49-F238E27FC236}">
              <a16:creationId xmlns:a16="http://schemas.microsoft.com/office/drawing/2014/main" xmlns="" id="{00000000-0008-0000-0500-0000B8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93" name="Text Box 15">
          <a:extLst>
            <a:ext uri="{FF2B5EF4-FFF2-40B4-BE49-F238E27FC236}">
              <a16:creationId xmlns:a16="http://schemas.microsoft.com/office/drawing/2014/main" xmlns="" id="{00000000-0008-0000-0500-0000B9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94" name="Text Box 16">
          <a:extLst>
            <a:ext uri="{FF2B5EF4-FFF2-40B4-BE49-F238E27FC236}">
              <a16:creationId xmlns:a16="http://schemas.microsoft.com/office/drawing/2014/main" xmlns="" id="{00000000-0008-0000-0500-0000BA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95" name="Text Box 17">
          <a:extLst>
            <a:ext uri="{FF2B5EF4-FFF2-40B4-BE49-F238E27FC236}">
              <a16:creationId xmlns:a16="http://schemas.microsoft.com/office/drawing/2014/main" xmlns="" id="{00000000-0008-0000-0500-0000BB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96" name="Text Box 18">
          <a:extLst>
            <a:ext uri="{FF2B5EF4-FFF2-40B4-BE49-F238E27FC236}">
              <a16:creationId xmlns:a16="http://schemas.microsoft.com/office/drawing/2014/main" xmlns="" id="{00000000-0008-0000-0500-0000BC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97" name="Text Box 19">
          <a:extLst>
            <a:ext uri="{FF2B5EF4-FFF2-40B4-BE49-F238E27FC236}">
              <a16:creationId xmlns:a16="http://schemas.microsoft.com/office/drawing/2014/main" xmlns="" id="{00000000-0008-0000-0500-0000BD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98" name="Text Box 20">
          <a:extLst>
            <a:ext uri="{FF2B5EF4-FFF2-40B4-BE49-F238E27FC236}">
              <a16:creationId xmlns:a16="http://schemas.microsoft.com/office/drawing/2014/main" xmlns="" id="{00000000-0008-0000-0500-0000BE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799" name="Text Box 21">
          <a:extLst>
            <a:ext uri="{FF2B5EF4-FFF2-40B4-BE49-F238E27FC236}">
              <a16:creationId xmlns:a16="http://schemas.microsoft.com/office/drawing/2014/main" xmlns="" id="{00000000-0008-0000-0500-0000BF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00" name="Text Box 22">
          <a:extLst>
            <a:ext uri="{FF2B5EF4-FFF2-40B4-BE49-F238E27FC236}">
              <a16:creationId xmlns:a16="http://schemas.microsoft.com/office/drawing/2014/main" xmlns="" id="{00000000-0008-0000-0500-0000C0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01" name="Text Box 23">
          <a:extLst>
            <a:ext uri="{FF2B5EF4-FFF2-40B4-BE49-F238E27FC236}">
              <a16:creationId xmlns:a16="http://schemas.microsoft.com/office/drawing/2014/main" xmlns="" id="{00000000-0008-0000-0500-0000C1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02" name="Text Box 24">
          <a:extLst>
            <a:ext uri="{FF2B5EF4-FFF2-40B4-BE49-F238E27FC236}">
              <a16:creationId xmlns:a16="http://schemas.microsoft.com/office/drawing/2014/main" xmlns="" id="{00000000-0008-0000-0500-0000C2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03" name="Text Box 25">
          <a:extLst>
            <a:ext uri="{FF2B5EF4-FFF2-40B4-BE49-F238E27FC236}">
              <a16:creationId xmlns:a16="http://schemas.microsoft.com/office/drawing/2014/main" xmlns="" id="{00000000-0008-0000-0500-0000C3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04" name="Text Box 26">
          <a:extLst>
            <a:ext uri="{FF2B5EF4-FFF2-40B4-BE49-F238E27FC236}">
              <a16:creationId xmlns:a16="http://schemas.microsoft.com/office/drawing/2014/main" xmlns="" id="{00000000-0008-0000-0500-0000C4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05" name="Text Box 27">
          <a:extLst>
            <a:ext uri="{FF2B5EF4-FFF2-40B4-BE49-F238E27FC236}">
              <a16:creationId xmlns:a16="http://schemas.microsoft.com/office/drawing/2014/main" xmlns="" id="{00000000-0008-0000-0500-0000C5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06" name="Text Box 28">
          <a:extLst>
            <a:ext uri="{FF2B5EF4-FFF2-40B4-BE49-F238E27FC236}">
              <a16:creationId xmlns:a16="http://schemas.microsoft.com/office/drawing/2014/main" xmlns="" id="{00000000-0008-0000-0500-0000C6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07" name="Text Box 29">
          <a:extLst>
            <a:ext uri="{FF2B5EF4-FFF2-40B4-BE49-F238E27FC236}">
              <a16:creationId xmlns:a16="http://schemas.microsoft.com/office/drawing/2014/main" xmlns="" id="{00000000-0008-0000-0500-0000C7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08" name="Text Box 14">
          <a:extLst>
            <a:ext uri="{FF2B5EF4-FFF2-40B4-BE49-F238E27FC236}">
              <a16:creationId xmlns:a16="http://schemas.microsoft.com/office/drawing/2014/main" xmlns="" id="{00000000-0008-0000-0500-0000C8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09" name="Text Box 15">
          <a:extLst>
            <a:ext uri="{FF2B5EF4-FFF2-40B4-BE49-F238E27FC236}">
              <a16:creationId xmlns:a16="http://schemas.microsoft.com/office/drawing/2014/main" xmlns="" id="{00000000-0008-0000-0500-0000C9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10" name="Text Box 16">
          <a:extLst>
            <a:ext uri="{FF2B5EF4-FFF2-40B4-BE49-F238E27FC236}">
              <a16:creationId xmlns:a16="http://schemas.microsoft.com/office/drawing/2014/main" xmlns="" id="{00000000-0008-0000-0500-0000CA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11" name="Text Box 17">
          <a:extLst>
            <a:ext uri="{FF2B5EF4-FFF2-40B4-BE49-F238E27FC236}">
              <a16:creationId xmlns:a16="http://schemas.microsoft.com/office/drawing/2014/main" xmlns="" id="{00000000-0008-0000-0500-0000CB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12" name="Text Box 18">
          <a:extLst>
            <a:ext uri="{FF2B5EF4-FFF2-40B4-BE49-F238E27FC236}">
              <a16:creationId xmlns:a16="http://schemas.microsoft.com/office/drawing/2014/main" xmlns="" id="{00000000-0008-0000-0500-0000CC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13" name="Text Box 19">
          <a:extLst>
            <a:ext uri="{FF2B5EF4-FFF2-40B4-BE49-F238E27FC236}">
              <a16:creationId xmlns:a16="http://schemas.microsoft.com/office/drawing/2014/main" xmlns="" id="{00000000-0008-0000-0500-0000CD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14" name="Text Box 20">
          <a:extLst>
            <a:ext uri="{FF2B5EF4-FFF2-40B4-BE49-F238E27FC236}">
              <a16:creationId xmlns:a16="http://schemas.microsoft.com/office/drawing/2014/main" xmlns="" id="{00000000-0008-0000-0500-0000CE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15" name="Text Box 21">
          <a:extLst>
            <a:ext uri="{FF2B5EF4-FFF2-40B4-BE49-F238E27FC236}">
              <a16:creationId xmlns:a16="http://schemas.microsoft.com/office/drawing/2014/main" xmlns="" id="{00000000-0008-0000-0500-0000CF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16" name="Text Box 14">
          <a:extLst>
            <a:ext uri="{FF2B5EF4-FFF2-40B4-BE49-F238E27FC236}">
              <a16:creationId xmlns:a16="http://schemas.microsoft.com/office/drawing/2014/main" xmlns="" id="{00000000-0008-0000-0500-0000D0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17" name="Text Box 15">
          <a:extLst>
            <a:ext uri="{FF2B5EF4-FFF2-40B4-BE49-F238E27FC236}">
              <a16:creationId xmlns:a16="http://schemas.microsoft.com/office/drawing/2014/main" xmlns="" id="{00000000-0008-0000-0500-0000D1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18" name="Text Box 16">
          <a:extLst>
            <a:ext uri="{FF2B5EF4-FFF2-40B4-BE49-F238E27FC236}">
              <a16:creationId xmlns:a16="http://schemas.microsoft.com/office/drawing/2014/main" xmlns="" id="{00000000-0008-0000-0500-0000D2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19" name="Text Box 17">
          <a:extLst>
            <a:ext uri="{FF2B5EF4-FFF2-40B4-BE49-F238E27FC236}">
              <a16:creationId xmlns:a16="http://schemas.microsoft.com/office/drawing/2014/main" xmlns="" id="{00000000-0008-0000-0500-0000D3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20" name="Text Box 18">
          <a:extLst>
            <a:ext uri="{FF2B5EF4-FFF2-40B4-BE49-F238E27FC236}">
              <a16:creationId xmlns:a16="http://schemas.microsoft.com/office/drawing/2014/main" xmlns="" id="{00000000-0008-0000-0500-0000D4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21" name="Text Box 19">
          <a:extLst>
            <a:ext uri="{FF2B5EF4-FFF2-40B4-BE49-F238E27FC236}">
              <a16:creationId xmlns:a16="http://schemas.microsoft.com/office/drawing/2014/main" xmlns="" id="{00000000-0008-0000-0500-0000D5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22" name="Text Box 20">
          <a:extLst>
            <a:ext uri="{FF2B5EF4-FFF2-40B4-BE49-F238E27FC236}">
              <a16:creationId xmlns:a16="http://schemas.microsoft.com/office/drawing/2014/main" xmlns="" id="{00000000-0008-0000-0500-0000D6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23" name="Text Box 21">
          <a:extLst>
            <a:ext uri="{FF2B5EF4-FFF2-40B4-BE49-F238E27FC236}">
              <a16:creationId xmlns:a16="http://schemas.microsoft.com/office/drawing/2014/main" xmlns="" id="{00000000-0008-0000-0500-0000D7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24" name="Text Box 22">
          <a:extLst>
            <a:ext uri="{FF2B5EF4-FFF2-40B4-BE49-F238E27FC236}">
              <a16:creationId xmlns:a16="http://schemas.microsoft.com/office/drawing/2014/main" xmlns="" id="{00000000-0008-0000-0500-0000D8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25" name="Text Box 23">
          <a:extLst>
            <a:ext uri="{FF2B5EF4-FFF2-40B4-BE49-F238E27FC236}">
              <a16:creationId xmlns:a16="http://schemas.microsoft.com/office/drawing/2014/main" xmlns="" id="{00000000-0008-0000-0500-0000D9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26" name="Text Box 24">
          <a:extLst>
            <a:ext uri="{FF2B5EF4-FFF2-40B4-BE49-F238E27FC236}">
              <a16:creationId xmlns:a16="http://schemas.microsoft.com/office/drawing/2014/main" xmlns="" id="{00000000-0008-0000-0500-0000DA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27" name="Text Box 25">
          <a:extLst>
            <a:ext uri="{FF2B5EF4-FFF2-40B4-BE49-F238E27FC236}">
              <a16:creationId xmlns:a16="http://schemas.microsoft.com/office/drawing/2014/main" xmlns="" id="{00000000-0008-0000-0500-0000DB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28" name="Text Box 26">
          <a:extLst>
            <a:ext uri="{FF2B5EF4-FFF2-40B4-BE49-F238E27FC236}">
              <a16:creationId xmlns:a16="http://schemas.microsoft.com/office/drawing/2014/main" xmlns="" id="{00000000-0008-0000-0500-0000DC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29" name="Text Box 27">
          <a:extLst>
            <a:ext uri="{FF2B5EF4-FFF2-40B4-BE49-F238E27FC236}">
              <a16:creationId xmlns:a16="http://schemas.microsoft.com/office/drawing/2014/main" xmlns="" id="{00000000-0008-0000-0500-0000DD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30" name="Text Box 28">
          <a:extLst>
            <a:ext uri="{FF2B5EF4-FFF2-40B4-BE49-F238E27FC236}">
              <a16:creationId xmlns:a16="http://schemas.microsoft.com/office/drawing/2014/main" xmlns="" id="{00000000-0008-0000-0500-0000DE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31" name="Text Box 29">
          <a:extLst>
            <a:ext uri="{FF2B5EF4-FFF2-40B4-BE49-F238E27FC236}">
              <a16:creationId xmlns:a16="http://schemas.microsoft.com/office/drawing/2014/main" xmlns="" id="{00000000-0008-0000-0500-0000DF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32" name="Text Box 14">
          <a:extLst>
            <a:ext uri="{FF2B5EF4-FFF2-40B4-BE49-F238E27FC236}">
              <a16:creationId xmlns:a16="http://schemas.microsoft.com/office/drawing/2014/main" xmlns="" id="{00000000-0008-0000-0500-0000E0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33" name="Text Box 15">
          <a:extLst>
            <a:ext uri="{FF2B5EF4-FFF2-40B4-BE49-F238E27FC236}">
              <a16:creationId xmlns:a16="http://schemas.microsoft.com/office/drawing/2014/main" xmlns="" id="{00000000-0008-0000-0500-0000E1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34" name="Text Box 16">
          <a:extLst>
            <a:ext uri="{FF2B5EF4-FFF2-40B4-BE49-F238E27FC236}">
              <a16:creationId xmlns:a16="http://schemas.microsoft.com/office/drawing/2014/main" xmlns="" id="{00000000-0008-0000-0500-0000E2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35" name="Text Box 17">
          <a:extLst>
            <a:ext uri="{FF2B5EF4-FFF2-40B4-BE49-F238E27FC236}">
              <a16:creationId xmlns:a16="http://schemas.microsoft.com/office/drawing/2014/main" xmlns="" id="{00000000-0008-0000-0500-0000E3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36" name="Text Box 18">
          <a:extLst>
            <a:ext uri="{FF2B5EF4-FFF2-40B4-BE49-F238E27FC236}">
              <a16:creationId xmlns:a16="http://schemas.microsoft.com/office/drawing/2014/main" xmlns="" id="{00000000-0008-0000-0500-0000E4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37" name="Text Box 19">
          <a:extLst>
            <a:ext uri="{FF2B5EF4-FFF2-40B4-BE49-F238E27FC236}">
              <a16:creationId xmlns:a16="http://schemas.microsoft.com/office/drawing/2014/main" xmlns="" id="{00000000-0008-0000-0500-0000E5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38" name="Text Box 20">
          <a:extLst>
            <a:ext uri="{FF2B5EF4-FFF2-40B4-BE49-F238E27FC236}">
              <a16:creationId xmlns:a16="http://schemas.microsoft.com/office/drawing/2014/main" xmlns="" id="{00000000-0008-0000-0500-0000E6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39" name="Text Box 21">
          <a:extLst>
            <a:ext uri="{FF2B5EF4-FFF2-40B4-BE49-F238E27FC236}">
              <a16:creationId xmlns:a16="http://schemas.microsoft.com/office/drawing/2014/main" xmlns="" id="{00000000-0008-0000-0500-0000E7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40" name="Text Box 14">
          <a:extLst>
            <a:ext uri="{FF2B5EF4-FFF2-40B4-BE49-F238E27FC236}">
              <a16:creationId xmlns:a16="http://schemas.microsoft.com/office/drawing/2014/main" xmlns="" id="{00000000-0008-0000-0500-0000E8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41" name="Text Box 15">
          <a:extLst>
            <a:ext uri="{FF2B5EF4-FFF2-40B4-BE49-F238E27FC236}">
              <a16:creationId xmlns:a16="http://schemas.microsoft.com/office/drawing/2014/main" xmlns="" id="{00000000-0008-0000-0500-0000E9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42" name="Text Box 16">
          <a:extLst>
            <a:ext uri="{FF2B5EF4-FFF2-40B4-BE49-F238E27FC236}">
              <a16:creationId xmlns:a16="http://schemas.microsoft.com/office/drawing/2014/main" xmlns="" id="{00000000-0008-0000-0500-0000EA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43" name="Text Box 17">
          <a:extLst>
            <a:ext uri="{FF2B5EF4-FFF2-40B4-BE49-F238E27FC236}">
              <a16:creationId xmlns:a16="http://schemas.microsoft.com/office/drawing/2014/main" xmlns="" id="{00000000-0008-0000-0500-0000EB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44" name="Text Box 18">
          <a:extLst>
            <a:ext uri="{FF2B5EF4-FFF2-40B4-BE49-F238E27FC236}">
              <a16:creationId xmlns:a16="http://schemas.microsoft.com/office/drawing/2014/main" xmlns="" id="{00000000-0008-0000-0500-0000EC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45" name="Text Box 19">
          <a:extLst>
            <a:ext uri="{FF2B5EF4-FFF2-40B4-BE49-F238E27FC236}">
              <a16:creationId xmlns:a16="http://schemas.microsoft.com/office/drawing/2014/main" xmlns="" id="{00000000-0008-0000-0500-0000ED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46" name="Text Box 20">
          <a:extLst>
            <a:ext uri="{FF2B5EF4-FFF2-40B4-BE49-F238E27FC236}">
              <a16:creationId xmlns:a16="http://schemas.microsoft.com/office/drawing/2014/main" xmlns="" id="{00000000-0008-0000-0500-0000EE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47" name="Text Box 21">
          <a:extLst>
            <a:ext uri="{FF2B5EF4-FFF2-40B4-BE49-F238E27FC236}">
              <a16:creationId xmlns:a16="http://schemas.microsoft.com/office/drawing/2014/main" xmlns="" id="{00000000-0008-0000-0500-0000EF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48" name="Text Box 22">
          <a:extLst>
            <a:ext uri="{FF2B5EF4-FFF2-40B4-BE49-F238E27FC236}">
              <a16:creationId xmlns:a16="http://schemas.microsoft.com/office/drawing/2014/main" xmlns="" id="{00000000-0008-0000-0500-0000F0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49" name="Text Box 23">
          <a:extLst>
            <a:ext uri="{FF2B5EF4-FFF2-40B4-BE49-F238E27FC236}">
              <a16:creationId xmlns:a16="http://schemas.microsoft.com/office/drawing/2014/main" xmlns="" id="{00000000-0008-0000-0500-0000F1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50" name="Text Box 24">
          <a:extLst>
            <a:ext uri="{FF2B5EF4-FFF2-40B4-BE49-F238E27FC236}">
              <a16:creationId xmlns:a16="http://schemas.microsoft.com/office/drawing/2014/main" xmlns="" id="{00000000-0008-0000-0500-0000F2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51" name="Text Box 25">
          <a:extLst>
            <a:ext uri="{FF2B5EF4-FFF2-40B4-BE49-F238E27FC236}">
              <a16:creationId xmlns:a16="http://schemas.microsoft.com/office/drawing/2014/main" xmlns="" id="{00000000-0008-0000-0500-0000F3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52" name="Text Box 26">
          <a:extLst>
            <a:ext uri="{FF2B5EF4-FFF2-40B4-BE49-F238E27FC236}">
              <a16:creationId xmlns:a16="http://schemas.microsoft.com/office/drawing/2014/main" xmlns="" id="{00000000-0008-0000-0500-0000F4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53" name="Text Box 27">
          <a:extLst>
            <a:ext uri="{FF2B5EF4-FFF2-40B4-BE49-F238E27FC236}">
              <a16:creationId xmlns:a16="http://schemas.microsoft.com/office/drawing/2014/main" xmlns="" id="{00000000-0008-0000-0500-0000F5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54" name="Text Box 28">
          <a:extLst>
            <a:ext uri="{FF2B5EF4-FFF2-40B4-BE49-F238E27FC236}">
              <a16:creationId xmlns:a16="http://schemas.microsoft.com/office/drawing/2014/main" xmlns="" id="{00000000-0008-0000-0500-0000F6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55" name="Text Box 29">
          <a:extLst>
            <a:ext uri="{FF2B5EF4-FFF2-40B4-BE49-F238E27FC236}">
              <a16:creationId xmlns:a16="http://schemas.microsoft.com/office/drawing/2014/main" xmlns="" id="{00000000-0008-0000-0500-0000F7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56" name="Text Box 14">
          <a:extLst>
            <a:ext uri="{FF2B5EF4-FFF2-40B4-BE49-F238E27FC236}">
              <a16:creationId xmlns:a16="http://schemas.microsoft.com/office/drawing/2014/main" xmlns="" id="{00000000-0008-0000-0500-0000F8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57" name="Text Box 15">
          <a:extLst>
            <a:ext uri="{FF2B5EF4-FFF2-40B4-BE49-F238E27FC236}">
              <a16:creationId xmlns:a16="http://schemas.microsoft.com/office/drawing/2014/main" xmlns="" id="{00000000-0008-0000-0500-0000F9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58" name="Text Box 16">
          <a:extLst>
            <a:ext uri="{FF2B5EF4-FFF2-40B4-BE49-F238E27FC236}">
              <a16:creationId xmlns:a16="http://schemas.microsoft.com/office/drawing/2014/main" xmlns="" id="{00000000-0008-0000-0500-0000FA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59" name="Text Box 17">
          <a:extLst>
            <a:ext uri="{FF2B5EF4-FFF2-40B4-BE49-F238E27FC236}">
              <a16:creationId xmlns:a16="http://schemas.microsoft.com/office/drawing/2014/main" xmlns="" id="{00000000-0008-0000-0500-0000FB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60" name="Text Box 18">
          <a:extLst>
            <a:ext uri="{FF2B5EF4-FFF2-40B4-BE49-F238E27FC236}">
              <a16:creationId xmlns:a16="http://schemas.microsoft.com/office/drawing/2014/main" xmlns="" id="{00000000-0008-0000-0500-0000FC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61" name="Text Box 19">
          <a:extLst>
            <a:ext uri="{FF2B5EF4-FFF2-40B4-BE49-F238E27FC236}">
              <a16:creationId xmlns:a16="http://schemas.microsoft.com/office/drawing/2014/main" xmlns="" id="{00000000-0008-0000-0500-0000FD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62" name="Text Box 20">
          <a:extLst>
            <a:ext uri="{FF2B5EF4-FFF2-40B4-BE49-F238E27FC236}">
              <a16:creationId xmlns:a16="http://schemas.microsoft.com/office/drawing/2014/main" xmlns="" id="{00000000-0008-0000-0500-0000FE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63" name="Text Box 21">
          <a:extLst>
            <a:ext uri="{FF2B5EF4-FFF2-40B4-BE49-F238E27FC236}">
              <a16:creationId xmlns:a16="http://schemas.microsoft.com/office/drawing/2014/main" xmlns="" id="{00000000-0008-0000-0500-0000FF12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64" name="Text Box 14">
          <a:extLst>
            <a:ext uri="{FF2B5EF4-FFF2-40B4-BE49-F238E27FC236}">
              <a16:creationId xmlns:a16="http://schemas.microsoft.com/office/drawing/2014/main" xmlns="" id="{00000000-0008-0000-0500-00000013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65" name="Text Box 15">
          <a:extLst>
            <a:ext uri="{FF2B5EF4-FFF2-40B4-BE49-F238E27FC236}">
              <a16:creationId xmlns:a16="http://schemas.microsoft.com/office/drawing/2014/main" xmlns="" id="{00000000-0008-0000-0500-00000113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66" name="Text Box 16">
          <a:extLst>
            <a:ext uri="{FF2B5EF4-FFF2-40B4-BE49-F238E27FC236}">
              <a16:creationId xmlns:a16="http://schemas.microsoft.com/office/drawing/2014/main" xmlns="" id="{00000000-0008-0000-0500-00000213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67" name="Text Box 17">
          <a:extLst>
            <a:ext uri="{FF2B5EF4-FFF2-40B4-BE49-F238E27FC236}">
              <a16:creationId xmlns:a16="http://schemas.microsoft.com/office/drawing/2014/main" xmlns="" id="{00000000-0008-0000-0500-00000313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68" name="Text Box 18">
          <a:extLst>
            <a:ext uri="{FF2B5EF4-FFF2-40B4-BE49-F238E27FC236}">
              <a16:creationId xmlns:a16="http://schemas.microsoft.com/office/drawing/2014/main" xmlns="" id="{00000000-0008-0000-0500-00000413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69" name="Text Box 19">
          <a:extLst>
            <a:ext uri="{FF2B5EF4-FFF2-40B4-BE49-F238E27FC236}">
              <a16:creationId xmlns:a16="http://schemas.microsoft.com/office/drawing/2014/main" xmlns="" id="{00000000-0008-0000-0500-00000513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70" name="Text Box 20">
          <a:extLst>
            <a:ext uri="{FF2B5EF4-FFF2-40B4-BE49-F238E27FC236}">
              <a16:creationId xmlns:a16="http://schemas.microsoft.com/office/drawing/2014/main" xmlns="" id="{00000000-0008-0000-0500-00000613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71" name="Text Box 21">
          <a:extLst>
            <a:ext uri="{FF2B5EF4-FFF2-40B4-BE49-F238E27FC236}">
              <a16:creationId xmlns:a16="http://schemas.microsoft.com/office/drawing/2014/main" xmlns="" id="{00000000-0008-0000-0500-00000713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72" name="Text Box 22">
          <a:extLst>
            <a:ext uri="{FF2B5EF4-FFF2-40B4-BE49-F238E27FC236}">
              <a16:creationId xmlns:a16="http://schemas.microsoft.com/office/drawing/2014/main" xmlns="" id="{00000000-0008-0000-0500-00000813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73" name="Text Box 23">
          <a:extLst>
            <a:ext uri="{FF2B5EF4-FFF2-40B4-BE49-F238E27FC236}">
              <a16:creationId xmlns:a16="http://schemas.microsoft.com/office/drawing/2014/main" xmlns="" id="{00000000-0008-0000-0500-00000913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74" name="Text Box 24">
          <a:extLst>
            <a:ext uri="{FF2B5EF4-FFF2-40B4-BE49-F238E27FC236}">
              <a16:creationId xmlns:a16="http://schemas.microsoft.com/office/drawing/2014/main" xmlns="" id="{00000000-0008-0000-0500-00000A13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75" name="Text Box 25">
          <a:extLst>
            <a:ext uri="{FF2B5EF4-FFF2-40B4-BE49-F238E27FC236}">
              <a16:creationId xmlns:a16="http://schemas.microsoft.com/office/drawing/2014/main" xmlns="" id="{00000000-0008-0000-0500-00000B13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76" name="Text Box 26">
          <a:extLst>
            <a:ext uri="{FF2B5EF4-FFF2-40B4-BE49-F238E27FC236}">
              <a16:creationId xmlns:a16="http://schemas.microsoft.com/office/drawing/2014/main" xmlns="" id="{00000000-0008-0000-0500-00000C13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77" name="Text Box 27">
          <a:extLst>
            <a:ext uri="{FF2B5EF4-FFF2-40B4-BE49-F238E27FC236}">
              <a16:creationId xmlns:a16="http://schemas.microsoft.com/office/drawing/2014/main" xmlns="" id="{00000000-0008-0000-0500-00000D13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78" name="Text Box 28">
          <a:extLst>
            <a:ext uri="{FF2B5EF4-FFF2-40B4-BE49-F238E27FC236}">
              <a16:creationId xmlns:a16="http://schemas.microsoft.com/office/drawing/2014/main" xmlns="" id="{00000000-0008-0000-0500-00000E13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79" name="Text Box 29">
          <a:extLst>
            <a:ext uri="{FF2B5EF4-FFF2-40B4-BE49-F238E27FC236}">
              <a16:creationId xmlns:a16="http://schemas.microsoft.com/office/drawing/2014/main" xmlns="" id="{00000000-0008-0000-0500-00000F13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80" name="Text Box 14">
          <a:extLst>
            <a:ext uri="{FF2B5EF4-FFF2-40B4-BE49-F238E27FC236}">
              <a16:creationId xmlns:a16="http://schemas.microsoft.com/office/drawing/2014/main" xmlns="" id="{00000000-0008-0000-0500-00001013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81" name="Text Box 15">
          <a:extLst>
            <a:ext uri="{FF2B5EF4-FFF2-40B4-BE49-F238E27FC236}">
              <a16:creationId xmlns:a16="http://schemas.microsoft.com/office/drawing/2014/main" xmlns="" id="{00000000-0008-0000-0500-00001113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82" name="Text Box 16">
          <a:extLst>
            <a:ext uri="{FF2B5EF4-FFF2-40B4-BE49-F238E27FC236}">
              <a16:creationId xmlns:a16="http://schemas.microsoft.com/office/drawing/2014/main" xmlns="" id="{00000000-0008-0000-0500-00001213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83" name="Text Box 17">
          <a:extLst>
            <a:ext uri="{FF2B5EF4-FFF2-40B4-BE49-F238E27FC236}">
              <a16:creationId xmlns:a16="http://schemas.microsoft.com/office/drawing/2014/main" xmlns="" id="{00000000-0008-0000-0500-00001313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84" name="Text Box 18">
          <a:extLst>
            <a:ext uri="{FF2B5EF4-FFF2-40B4-BE49-F238E27FC236}">
              <a16:creationId xmlns:a16="http://schemas.microsoft.com/office/drawing/2014/main" xmlns="" id="{00000000-0008-0000-0500-00001413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85" name="Text Box 19">
          <a:extLst>
            <a:ext uri="{FF2B5EF4-FFF2-40B4-BE49-F238E27FC236}">
              <a16:creationId xmlns:a16="http://schemas.microsoft.com/office/drawing/2014/main" xmlns="" id="{00000000-0008-0000-0500-00001513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86" name="Text Box 20">
          <a:extLst>
            <a:ext uri="{FF2B5EF4-FFF2-40B4-BE49-F238E27FC236}">
              <a16:creationId xmlns:a16="http://schemas.microsoft.com/office/drawing/2014/main" xmlns="" id="{00000000-0008-0000-0500-00001613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87" name="Text Box 21">
          <a:extLst>
            <a:ext uri="{FF2B5EF4-FFF2-40B4-BE49-F238E27FC236}">
              <a16:creationId xmlns:a16="http://schemas.microsoft.com/office/drawing/2014/main" xmlns="" id="{00000000-0008-0000-0500-00001713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88" name="Text Box 14">
          <a:extLst>
            <a:ext uri="{FF2B5EF4-FFF2-40B4-BE49-F238E27FC236}">
              <a16:creationId xmlns:a16="http://schemas.microsoft.com/office/drawing/2014/main" xmlns="" id="{00000000-0008-0000-0500-00001813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89" name="Text Box 15">
          <a:extLst>
            <a:ext uri="{FF2B5EF4-FFF2-40B4-BE49-F238E27FC236}">
              <a16:creationId xmlns:a16="http://schemas.microsoft.com/office/drawing/2014/main" xmlns="" id="{00000000-0008-0000-0500-00001913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90" name="Text Box 16">
          <a:extLst>
            <a:ext uri="{FF2B5EF4-FFF2-40B4-BE49-F238E27FC236}">
              <a16:creationId xmlns:a16="http://schemas.microsoft.com/office/drawing/2014/main" xmlns="" id="{00000000-0008-0000-0500-00001A13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91" name="Text Box 17">
          <a:extLst>
            <a:ext uri="{FF2B5EF4-FFF2-40B4-BE49-F238E27FC236}">
              <a16:creationId xmlns:a16="http://schemas.microsoft.com/office/drawing/2014/main" xmlns="" id="{00000000-0008-0000-0500-00001B13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92" name="Text Box 18">
          <a:extLst>
            <a:ext uri="{FF2B5EF4-FFF2-40B4-BE49-F238E27FC236}">
              <a16:creationId xmlns:a16="http://schemas.microsoft.com/office/drawing/2014/main" xmlns="" id="{00000000-0008-0000-0500-00001C13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93" name="Text Box 19">
          <a:extLst>
            <a:ext uri="{FF2B5EF4-FFF2-40B4-BE49-F238E27FC236}">
              <a16:creationId xmlns:a16="http://schemas.microsoft.com/office/drawing/2014/main" xmlns="" id="{00000000-0008-0000-0500-00001D13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94" name="Text Box 20">
          <a:extLst>
            <a:ext uri="{FF2B5EF4-FFF2-40B4-BE49-F238E27FC236}">
              <a16:creationId xmlns:a16="http://schemas.microsoft.com/office/drawing/2014/main" xmlns="" id="{00000000-0008-0000-0500-00001E13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57</xdr:row>
      <xdr:rowOff>0</xdr:rowOff>
    </xdr:from>
    <xdr:to>
      <xdr:col>1</xdr:col>
      <xdr:colOff>857250</xdr:colOff>
      <xdr:row>58</xdr:row>
      <xdr:rowOff>85725</xdr:rowOff>
    </xdr:to>
    <xdr:sp macro="" textlink="">
      <xdr:nvSpPr>
        <xdr:cNvPr id="4895" name="Text Box 21">
          <a:extLst>
            <a:ext uri="{FF2B5EF4-FFF2-40B4-BE49-F238E27FC236}">
              <a16:creationId xmlns:a16="http://schemas.microsoft.com/office/drawing/2014/main" xmlns="" id="{00000000-0008-0000-0500-00001F130000}"/>
            </a:ext>
          </a:extLst>
        </xdr:cNvPr>
        <xdr:cNvSpPr txBox="1">
          <a:spLocks noChangeArrowheads="1"/>
        </xdr:cNvSpPr>
      </xdr:nvSpPr>
      <xdr:spPr bwMode="auto">
        <a:xfrm>
          <a:off x="1152525" y="119062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24</xdr:row>
      <xdr:rowOff>0</xdr:rowOff>
    </xdr:from>
    <xdr:to>
      <xdr:col>1</xdr:col>
      <xdr:colOff>1685925</xdr:colOff>
      <xdr:row>25</xdr:row>
      <xdr:rowOff>38100</xdr:rowOff>
    </xdr:to>
    <xdr:sp macro="" textlink="">
      <xdr:nvSpPr>
        <xdr:cNvPr id="4896" name="TextBox 3">
          <a:extLst>
            <a:ext uri="{FF2B5EF4-FFF2-40B4-BE49-F238E27FC236}">
              <a16:creationId xmlns:a16="http://schemas.microsoft.com/office/drawing/2014/main" xmlns="" id="{00000000-0008-0000-0500-000020130000}"/>
            </a:ext>
          </a:extLst>
        </xdr:cNvPr>
        <xdr:cNvSpPr txBox="1">
          <a:spLocks noChangeArrowheads="1"/>
        </xdr:cNvSpPr>
      </xdr:nvSpPr>
      <xdr:spPr bwMode="auto">
        <a:xfrm>
          <a:off x="2057400" y="55911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24</xdr:row>
      <xdr:rowOff>0</xdr:rowOff>
    </xdr:from>
    <xdr:to>
      <xdr:col>1</xdr:col>
      <xdr:colOff>1685925</xdr:colOff>
      <xdr:row>25</xdr:row>
      <xdr:rowOff>28575</xdr:rowOff>
    </xdr:to>
    <xdr:sp macro="" textlink="">
      <xdr:nvSpPr>
        <xdr:cNvPr id="4897" name="TextBox 3">
          <a:extLst>
            <a:ext uri="{FF2B5EF4-FFF2-40B4-BE49-F238E27FC236}">
              <a16:creationId xmlns:a16="http://schemas.microsoft.com/office/drawing/2014/main" xmlns="" id="{00000000-0008-0000-0500-000021130000}"/>
            </a:ext>
          </a:extLst>
        </xdr:cNvPr>
        <xdr:cNvSpPr txBox="1">
          <a:spLocks noChangeArrowheads="1"/>
        </xdr:cNvSpPr>
      </xdr:nvSpPr>
      <xdr:spPr bwMode="auto">
        <a:xfrm>
          <a:off x="2057400" y="55911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24</xdr:row>
      <xdr:rowOff>0</xdr:rowOff>
    </xdr:from>
    <xdr:to>
      <xdr:col>1</xdr:col>
      <xdr:colOff>1685925</xdr:colOff>
      <xdr:row>25</xdr:row>
      <xdr:rowOff>38100</xdr:rowOff>
    </xdr:to>
    <xdr:sp macro="" textlink="">
      <xdr:nvSpPr>
        <xdr:cNvPr id="4898" name="TextBox 3">
          <a:extLst>
            <a:ext uri="{FF2B5EF4-FFF2-40B4-BE49-F238E27FC236}">
              <a16:creationId xmlns:a16="http://schemas.microsoft.com/office/drawing/2014/main" xmlns="" id="{00000000-0008-0000-0500-000022130000}"/>
            </a:ext>
          </a:extLst>
        </xdr:cNvPr>
        <xdr:cNvSpPr txBox="1">
          <a:spLocks noChangeArrowheads="1"/>
        </xdr:cNvSpPr>
      </xdr:nvSpPr>
      <xdr:spPr bwMode="auto">
        <a:xfrm>
          <a:off x="2057400" y="55911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24</xdr:row>
      <xdr:rowOff>0</xdr:rowOff>
    </xdr:from>
    <xdr:to>
      <xdr:col>1</xdr:col>
      <xdr:colOff>1685925</xdr:colOff>
      <xdr:row>25</xdr:row>
      <xdr:rowOff>28575</xdr:rowOff>
    </xdr:to>
    <xdr:sp macro="" textlink="">
      <xdr:nvSpPr>
        <xdr:cNvPr id="4899" name="TextBox 3">
          <a:extLst>
            <a:ext uri="{FF2B5EF4-FFF2-40B4-BE49-F238E27FC236}">
              <a16:creationId xmlns:a16="http://schemas.microsoft.com/office/drawing/2014/main" xmlns="" id="{00000000-0008-0000-0500-000023130000}"/>
            </a:ext>
          </a:extLst>
        </xdr:cNvPr>
        <xdr:cNvSpPr txBox="1">
          <a:spLocks noChangeArrowheads="1"/>
        </xdr:cNvSpPr>
      </xdr:nvSpPr>
      <xdr:spPr bwMode="auto">
        <a:xfrm>
          <a:off x="2057400" y="55911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24</xdr:row>
      <xdr:rowOff>0</xdr:rowOff>
    </xdr:from>
    <xdr:to>
      <xdr:col>1</xdr:col>
      <xdr:colOff>1685925</xdr:colOff>
      <xdr:row>25</xdr:row>
      <xdr:rowOff>57150</xdr:rowOff>
    </xdr:to>
    <xdr:sp macro="" textlink="">
      <xdr:nvSpPr>
        <xdr:cNvPr id="4900" name="TextBox 3">
          <a:extLst>
            <a:ext uri="{FF2B5EF4-FFF2-40B4-BE49-F238E27FC236}">
              <a16:creationId xmlns:a16="http://schemas.microsoft.com/office/drawing/2014/main" xmlns="" id="{00000000-0008-0000-0500-000024130000}"/>
            </a:ext>
          </a:extLst>
        </xdr:cNvPr>
        <xdr:cNvSpPr txBox="1">
          <a:spLocks noChangeArrowheads="1"/>
        </xdr:cNvSpPr>
      </xdr:nvSpPr>
      <xdr:spPr bwMode="auto">
        <a:xfrm>
          <a:off x="2057400" y="55911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24</xdr:row>
      <xdr:rowOff>0</xdr:rowOff>
    </xdr:from>
    <xdr:to>
      <xdr:col>1</xdr:col>
      <xdr:colOff>1685925</xdr:colOff>
      <xdr:row>25</xdr:row>
      <xdr:rowOff>47625</xdr:rowOff>
    </xdr:to>
    <xdr:sp macro="" textlink="">
      <xdr:nvSpPr>
        <xdr:cNvPr id="4901" name="TextBox 3">
          <a:extLst>
            <a:ext uri="{FF2B5EF4-FFF2-40B4-BE49-F238E27FC236}">
              <a16:creationId xmlns:a16="http://schemas.microsoft.com/office/drawing/2014/main" xmlns="" id="{00000000-0008-0000-0500-000025130000}"/>
            </a:ext>
          </a:extLst>
        </xdr:cNvPr>
        <xdr:cNvSpPr txBox="1">
          <a:spLocks noChangeArrowheads="1"/>
        </xdr:cNvSpPr>
      </xdr:nvSpPr>
      <xdr:spPr bwMode="auto">
        <a:xfrm>
          <a:off x="2057400" y="55911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24</xdr:row>
      <xdr:rowOff>0</xdr:rowOff>
    </xdr:from>
    <xdr:to>
      <xdr:col>1</xdr:col>
      <xdr:colOff>1685925</xdr:colOff>
      <xdr:row>25</xdr:row>
      <xdr:rowOff>57150</xdr:rowOff>
    </xdr:to>
    <xdr:sp macro="" textlink="">
      <xdr:nvSpPr>
        <xdr:cNvPr id="4902" name="TextBox 3">
          <a:extLst>
            <a:ext uri="{FF2B5EF4-FFF2-40B4-BE49-F238E27FC236}">
              <a16:creationId xmlns:a16="http://schemas.microsoft.com/office/drawing/2014/main" xmlns="" id="{00000000-0008-0000-0500-000026130000}"/>
            </a:ext>
          </a:extLst>
        </xdr:cNvPr>
        <xdr:cNvSpPr txBox="1">
          <a:spLocks noChangeArrowheads="1"/>
        </xdr:cNvSpPr>
      </xdr:nvSpPr>
      <xdr:spPr bwMode="auto">
        <a:xfrm>
          <a:off x="2057400" y="55911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24</xdr:row>
      <xdr:rowOff>0</xdr:rowOff>
    </xdr:from>
    <xdr:to>
      <xdr:col>1</xdr:col>
      <xdr:colOff>1685925</xdr:colOff>
      <xdr:row>25</xdr:row>
      <xdr:rowOff>47625</xdr:rowOff>
    </xdr:to>
    <xdr:sp macro="" textlink="">
      <xdr:nvSpPr>
        <xdr:cNvPr id="4903" name="TextBox 3">
          <a:extLst>
            <a:ext uri="{FF2B5EF4-FFF2-40B4-BE49-F238E27FC236}">
              <a16:creationId xmlns:a16="http://schemas.microsoft.com/office/drawing/2014/main" xmlns="" id="{00000000-0008-0000-0500-000027130000}"/>
            </a:ext>
          </a:extLst>
        </xdr:cNvPr>
        <xdr:cNvSpPr txBox="1">
          <a:spLocks noChangeArrowheads="1"/>
        </xdr:cNvSpPr>
      </xdr:nvSpPr>
      <xdr:spPr bwMode="auto">
        <a:xfrm>
          <a:off x="2057400" y="55911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34</xdr:row>
      <xdr:rowOff>0</xdr:rowOff>
    </xdr:from>
    <xdr:to>
      <xdr:col>1</xdr:col>
      <xdr:colOff>1685925</xdr:colOff>
      <xdr:row>35</xdr:row>
      <xdr:rowOff>38100</xdr:rowOff>
    </xdr:to>
    <xdr:sp macro="" textlink="">
      <xdr:nvSpPr>
        <xdr:cNvPr id="4904" name="TextBox 3">
          <a:extLst>
            <a:ext uri="{FF2B5EF4-FFF2-40B4-BE49-F238E27FC236}">
              <a16:creationId xmlns:a16="http://schemas.microsoft.com/office/drawing/2014/main" xmlns="" id="{00000000-0008-0000-0500-000028130000}"/>
            </a:ext>
          </a:extLst>
        </xdr:cNvPr>
        <xdr:cNvSpPr txBox="1">
          <a:spLocks noChangeArrowheads="1"/>
        </xdr:cNvSpPr>
      </xdr:nvSpPr>
      <xdr:spPr bwMode="auto">
        <a:xfrm>
          <a:off x="2057400" y="7534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34</xdr:row>
      <xdr:rowOff>0</xdr:rowOff>
    </xdr:from>
    <xdr:to>
      <xdr:col>1</xdr:col>
      <xdr:colOff>1685925</xdr:colOff>
      <xdr:row>35</xdr:row>
      <xdr:rowOff>28575</xdr:rowOff>
    </xdr:to>
    <xdr:sp macro="" textlink="">
      <xdr:nvSpPr>
        <xdr:cNvPr id="4905" name="TextBox 3">
          <a:extLst>
            <a:ext uri="{FF2B5EF4-FFF2-40B4-BE49-F238E27FC236}">
              <a16:creationId xmlns:a16="http://schemas.microsoft.com/office/drawing/2014/main" xmlns="" id="{00000000-0008-0000-0500-000029130000}"/>
            </a:ext>
          </a:extLst>
        </xdr:cNvPr>
        <xdr:cNvSpPr txBox="1">
          <a:spLocks noChangeArrowheads="1"/>
        </xdr:cNvSpPr>
      </xdr:nvSpPr>
      <xdr:spPr bwMode="auto">
        <a:xfrm>
          <a:off x="2057400" y="7534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34</xdr:row>
      <xdr:rowOff>0</xdr:rowOff>
    </xdr:from>
    <xdr:to>
      <xdr:col>1</xdr:col>
      <xdr:colOff>1685925</xdr:colOff>
      <xdr:row>35</xdr:row>
      <xdr:rowOff>38100</xdr:rowOff>
    </xdr:to>
    <xdr:sp macro="" textlink="">
      <xdr:nvSpPr>
        <xdr:cNvPr id="4906" name="TextBox 3">
          <a:extLst>
            <a:ext uri="{FF2B5EF4-FFF2-40B4-BE49-F238E27FC236}">
              <a16:creationId xmlns:a16="http://schemas.microsoft.com/office/drawing/2014/main" xmlns="" id="{00000000-0008-0000-0500-00002A130000}"/>
            </a:ext>
          </a:extLst>
        </xdr:cNvPr>
        <xdr:cNvSpPr txBox="1">
          <a:spLocks noChangeArrowheads="1"/>
        </xdr:cNvSpPr>
      </xdr:nvSpPr>
      <xdr:spPr bwMode="auto">
        <a:xfrm>
          <a:off x="2057400" y="7534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34</xdr:row>
      <xdr:rowOff>0</xdr:rowOff>
    </xdr:from>
    <xdr:to>
      <xdr:col>1</xdr:col>
      <xdr:colOff>1685925</xdr:colOff>
      <xdr:row>35</xdr:row>
      <xdr:rowOff>28575</xdr:rowOff>
    </xdr:to>
    <xdr:sp macro="" textlink="">
      <xdr:nvSpPr>
        <xdr:cNvPr id="4907" name="TextBox 3">
          <a:extLst>
            <a:ext uri="{FF2B5EF4-FFF2-40B4-BE49-F238E27FC236}">
              <a16:creationId xmlns:a16="http://schemas.microsoft.com/office/drawing/2014/main" xmlns="" id="{00000000-0008-0000-0500-00002B130000}"/>
            </a:ext>
          </a:extLst>
        </xdr:cNvPr>
        <xdr:cNvSpPr txBox="1">
          <a:spLocks noChangeArrowheads="1"/>
        </xdr:cNvSpPr>
      </xdr:nvSpPr>
      <xdr:spPr bwMode="auto">
        <a:xfrm>
          <a:off x="2057400" y="7534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34</xdr:row>
      <xdr:rowOff>0</xdr:rowOff>
    </xdr:from>
    <xdr:to>
      <xdr:col>1</xdr:col>
      <xdr:colOff>1685925</xdr:colOff>
      <xdr:row>35</xdr:row>
      <xdr:rowOff>57150</xdr:rowOff>
    </xdr:to>
    <xdr:sp macro="" textlink="">
      <xdr:nvSpPr>
        <xdr:cNvPr id="4908" name="TextBox 3">
          <a:extLst>
            <a:ext uri="{FF2B5EF4-FFF2-40B4-BE49-F238E27FC236}">
              <a16:creationId xmlns:a16="http://schemas.microsoft.com/office/drawing/2014/main" xmlns="" id="{00000000-0008-0000-0500-00002C130000}"/>
            </a:ext>
          </a:extLst>
        </xdr:cNvPr>
        <xdr:cNvSpPr txBox="1">
          <a:spLocks noChangeArrowheads="1"/>
        </xdr:cNvSpPr>
      </xdr:nvSpPr>
      <xdr:spPr bwMode="auto">
        <a:xfrm>
          <a:off x="2057400" y="75342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34</xdr:row>
      <xdr:rowOff>0</xdr:rowOff>
    </xdr:from>
    <xdr:to>
      <xdr:col>1</xdr:col>
      <xdr:colOff>1685925</xdr:colOff>
      <xdr:row>35</xdr:row>
      <xdr:rowOff>47625</xdr:rowOff>
    </xdr:to>
    <xdr:sp macro="" textlink="">
      <xdr:nvSpPr>
        <xdr:cNvPr id="4909" name="TextBox 3">
          <a:extLst>
            <a:ext uri="{FF2B5EF4-FFF2-40B4-BE49-F238E27FC236}">
              <a16:creationId xmlns:a16="http://schemas.microsoft.com/office/drawing/2014/main" xmlns="" id="{00000000-0008-0000-0500-00002D130000}"/>
            </a:ext>
          </a:extLst>
        </xdr:cNvPr>
        <xdr:cNvSpPr txBox="1">
          <a:spLocks noChangeArrowheads="1"/>
        </xdr:cNvSpPr>
      </xdr:nvSpPr>
      <xdr:spPr bwMode="auto">
        <a:xfrm>
          <a:off x="2057400" y="75342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34</xdr:row>
      <xdr:rowOff>0</xdr:rowOff>
    </xdr:from>
    <xdr:to>
      <xdr:col>1</xdr:col>
      <xdr:colOff>1685925</xdr:colOff>
      <xdr:row>35</xdr:row>
      <xdr:rowOff>57150</xdr:rowOff>
    </xdr:to>
    <xdr:sp macro="" textlink="">
      <xdr:nvSpPr>
        <xdr:cNvPr id="4910" name="TextBox 3">
          <a:extLst>
            <a:ext uri="{FF2B5EF4-FFF2-40B4-BE49-F238E27FC236}">
              <a16:creationId xmlns:a16="http://schemas.microsoft.com/office/drawing/2014/main" xmlns="" id="{00000000-0008-0000-0500-00002E130000}"/>
            </a:ext>
          </a:extLst>
        </xdr:cNvPr>
        <xdr:cNvSpPr txBox="1">
          <a:spLocks noChangeArrowheads="1"/>
        </xdr:cNvSpPr>
      </xdr:nvSpPr>
      <xdr:spPr bwMode="auto">
        <a:xfrm>
          <a:off x="2057400" y="75342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34</xdr:row>
      <xdr:rowOff>0</xdr:rowOff>
    </xdr:from>
    <xdr:to>
      <xdr:col>1</xdr:col>
      <xdr:colOff>1685925</xdr:colOff>
      <xdr:row>35</xdr:row>
      <xdr:rowOff>47625</xdr:rowOff>
    </xdr:to>
    <xdr:sp macro="" textlink="">
      <xdr:nvSpPr>
        <xdr:cNvPr id="4911" name="TextBox 3">
          <a:extLst>
            <a:ext uri="{FF2B5EF4-FFF2-40B4-BE49-F238E27FC236}">
              <a16:creationId xmlns:a16="http://schemas.microsoft.com/office/drawing/2014/main" xmlns="" id="{00000000-0008-0000-0500-00002F130000}"/>
            </a:ext>
          </a:extLst>
        </xdr:cNvPr>
        <xdr:cNvSpPr txBox="1">
          <a:spLocks noChangeArrowheads="1"/>
        </xdr:cNvSpPr>
      </xdr:nvSpPr>
      <xdr:spPr bwMode="auto">
        <a:xfrm>
          <a:off x="2057400" y="75342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34</xdr:row>
      <xdr:rowOff>0</xdr:rowOff>
    </xdr:from>
    <xdr:to>
      <xdr:col>1</xdr:col>
      <xdr:colOff>1685925</xdr:colOff>
      <xdr:row>35</xdr:row>
      <xdr:rowOff>38100</xdr:rowOff>
    </xdr:to>
    <xdr:sp macro="" textlink="">
      <xdr:nvSpPr>
        <xdr:cNvPr id="4912" name="TextBox 3">
          <a:extLst>
            <a:ext uri="{FF2B5EF4-FFF2-40B4-BE49-F238E27FC236}">
              <a16:creationId xmlns:a16="http://schemas.microsoft.com/office/drawing/2014/main" xmlns="" id="{00000000-0008-0000-0500-000030130000}"/>
            </a:ext>
          </a:extLst>
        </xdr:cNvPr>
        <xdr:cNvSpPr txBox="1">
          <a:spLocks noChangeArrowheads="1"/>
        </xdr:cNvSpPr>
      </xdr:nvSpPr>
      <xdr:spPr bwMode="auto">
        <a:xfrm>
          <a:off x="2057400" y="7534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34</xdr:row>
      <xdr:rowOff>0</xdr:rowOff>
    </xdr:from>
    <xdr:to>
      <xdr:col>1</xdr:col>
      <xdr:colOff>1685925</xdr:colOff>
      <xdr:row>35</xdr:row>
      <xdr:rowOff>28575</xdr:rowOff>
    </xdr:to>
    <xdr:sp macro="" textlink="">
      <xdr:nvSpPr>
        <xdr:cNvPr id="4913" name="TextBox 3">
          <a:extLst>
            <a:ext uri="{FF2B5EF4-FFF2-40B4-BE49-F238E27FC236}">
              <a16:creationId xmlns:a16="http://schemas.microsoft.com/office/drawing/2014/main" xmlns="" id="{00000000-0008-0000-0500-000031130000}"/>
            </a:ext>
          </a:extLst>
        </xdr:cNvPr>
        <xdr:cNvSpPr txBox="1">
          <a:spLocks noChangeArrowheads="1"/>
        </xdr:cNvSpPr>
      </xdr:nvSpPr>
      <xdr:spPr bwMode="auto">
        <a:xfrm>
          <a:off x="2057400" y="7534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34</xdr:row>
      <xdr:rowOff>0</xdr:rowOff>
    </xdr:from>
    <xdr:to>
      <xdr:col>1</xdr:col>
      <xdr:colOff>1685925</xdr:colOff>
      <xdr:row>35</xdr:row>
      <xdr:rowOff>38100</xdr:rowOff>
    </xdr:to>
    <xdr:sp macro="" textlink="">
      <xdr:nvSpPr>
        <xdr:cNvPr id="4914" name="TextBox 3">
          <a:extLst>
            <a:ext uri="{FF2B5EF4-FFF2-40B4-BE49-F238E27FC236}">
              <a16:creationId xmlns:a16="http://schemas.microsoft.com/office/drawing/2014/main" xmlns="" id="{00000000-0008-0000-0500-000032130000}"/>
            </a:ext>
          </a:extLst>
        </xdr:cNvPr>
        <xdr:cNvSpPr txBox="1">
          <a:spLocks noChangeArrowheads="1"/>
        </xdr:cNvSpPr>
      </xdr:nvSpPr>
      <xdr:spPr bwMode="auto">
        <a:xfrm>
          <a:off x="2057400" y="75342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34</xdr:row>
      <xdr:rowOff>0</xdr:rowOff>
    </xdr:from>
    <xdr:to>
      <xdr:col>1</xdr:col>
      <xdr:colOff>1685925</xdr:colOff>
      <xdr:row>35</xdr:row>
      <xdr:rowOff>28575</xdr:rowOff>
    </xdr:to>
    <xdr:sp macro="" textlink="">
      <xdr:nvSpPr>
        <xdr:cNvPr id="4915" name="TextBox 3">
          <a:extLst>
            <a:ext uri="{FF2B5EF4-FFF2-40B4-BE49-F238E27FC236}">
              <a16:creationId xmlns:a16="http://schemas.microsoft.com/office/drawing/2014/main" xmlns="" id="{00000000-0008-0000-0500-000033130000}"/>
            </a:ext>
          </a:extLst>
        </xdr:cNvPr>
        <xdr:cNvSpPr txBox="1">
          <a:spLocks noChangeArrowheads="1"/>
        </xdr:cNvSpPr>
      </xdr:nvSpPr>
      <xdr:spPr bwMode="auto">
        <a:xfrm>
          <a:off x="2057400" y="75342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34</xdr:row>
      <xdr:rowOff>0</xdr:rowOff>
    </xdr:from>
    <xdr:to>
      <xdr:col>1</xdr:col>
      <xdr:colOff>1685925</xdr:colOff>
      <xdr:row>35</xdr:row>
      <xdr:rowOff>57150</xdr:rowOff>
    </xdr:to>
    <xdr:sp macro="" textlink="">
      <xdr:nvSpPr>
        <xdr:cNvPr id="4916" name="TextBox 3">
          <a:extLst>
            <a:ext uri="{FF2B5EF4-FFF2-40B4-BE49-F238E27FC236}">
              <a16:creationId xmlns:a16="http://schemas.microsoft.com/office/drawing/2014/main" xmlns="" id="{00000000-0008-0000-0500-000034130000}"/>
            </a:ext>
          </a:extLst>
        </xdr:cNvPr>
        <xdr:cNvSpPr txBox="1">
          <a:spLocks noChangeArrowheads="1"/>
        </xdr:cNvSpPr>
      </xdr:nvSpPr>
      <xdr:spPr bwMode="auto">
        <a:xfrm>
          <a:off x="2057400" y="75342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34</xdr:row>
      <xdr:rowOff>0</xdr:rowOff>
    </xdr:from>
    <xdr:to>
      <xdr:col>1</xdr:col>
      <xdr:colOff>1685925</xdr:colOff>
      <xdr:row>35</xdr:row>
      <xdr:rowOff>47625</xdr:rowOff>
    </xdr:to>
    <xdr:sp macro="" textlink="">
      <xdr:nvSpPr>
        <xdr:cNvPr id="4917" name="TextBox 3">
          <a:extLst>
            <a:ext uri="{FF2B5EF4-FFF2-40B4-BE49-F238E27FC236}">
              <a16:creationId xmlns:a16="http://schemas.microsoft.com/office/drawing/2014/main" xmlns="" id="{00000000-0008-0000-0500-000035130000}"/>
            </a:ext>
          </a:extLst>
        </xdr:cNvPr>
        <xdr:cNvSpPr txBox="1">
          <a:spLocks noChangeArrowheads="1"/>
        </xdr:cNvSpPr>
      </xdr:nvSpPr>
      <xdr:spPr bwMode="auto">
        <a:xfrm>
          <a:off x="2057400" y="75342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34</xdr:row>
      <xdr:rowOff>0</xdr:rowOff>
    </xdr:from>
    <xdr:to>
      <xdr:col>1</xdr:col>
      <xdr:colOff>1685925</xdr:colOff>
      <xdr:row>35</xdr:row>
      <xdr:rowOff>57150</xdr:rowOff>
    </xdr:to>
    <xdr:sp macro="" textlink="">
      <xdr:nvSpPr>
        <xdr:cNvPr id="4918" name="TextBox 3">
          <a:extLst>
            <a:ext uri="{FF2B5EF4-FFF2-40B4-BE49-F238E27FC236}">
              <a16:creationId xmlns:a16="http://schemas.microsoft.com/office/drawing/2014/main" xmlns="" id="{00000000-0008-0000-0500-000036130000}"/>
            </a:ext>
          </a:extLst>
        </xdr:cNvPr>
        <xdr:cNvSpPr txBox="1">
          <a:spLocks noChangeArrowheads="1"/>
        </xdr:cNvSpPr>
      </xdr:nvSpPr>
      <xdr:spPr bwMode="auto">
        <a:xfrm>
          <a:off x="2057400" y="75342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34</xdr:row>
      <xdr:rowOff>0</xdr:rowOff>
    </xdr:from>
    <xdr:to>
      <xdr:col>1</xdr:col>
      <xdr:colOff>1685925</xdr:colOff>
      <xdr:row>35</xdr:row>
      <xdr:rowOff>47625</xdr:rowOff>
    </xdr:to>
    <xdr:sp macro="" textlink="">
      <xdr:nvSpPr>
        <xdr:cNvPr id="4919" name="TextBox 3">
          <a:extLst>
            <a:ext uri="{FF2B5EF4-FFF2-40B4-BE49-F238E27FC236}">
              <a16:creationId xmlns:a16="http://schemas.microsoft.com/office/drawing/2014/main" xmlns="" id="{00000000-0008-0000-0500-000037130000}"/>
            </a:ext>
          </a:extLst>
        </xdr:cNvPr>
        <xdr:cNvSpPr txBox="1">
          <a:spLocks noChangeArrowheads="1"/>
        </xdr:cNvSpPr>
      </xdr:nvSpPr>
      <xdr:spPr bwMode="auto">
        <a:xfrm>
          <a:off x="2057400" y="75342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44</xdr:row>
      <xdr:rowOff>0</xdr:rowOff>
    </xdr:from>
    <xdr:to>
      <xdr:col>1</xdr:col>
      <xdr:colOff>1685925</xdr:colOff>
      <xdr:row>45</xdr:row>
      <xdr:rowOff>38100</xdr:rowOff>
    </xdr:to>
    <xdr:sp macro="" textlink="">
      <xdr:nvSpPr>
        <xdr:cNvPr id="4920" name="TextBox 3">
          <a:extLst>
            <a:ext uri="{FF2B5EF4-FFF2-40B4-BE49-F238E27FC236}">
              <a16:creationId xmlns:a16="http://schemas.microsoft.com/office/drawing/2014/main" xmlns="" id="{00000000-0008-0000-0500-000038130000}"/>
            </a:ext>
          </a:extLst>
        </xdr:cNvPr>
        <xdr:cNvSpPr txBox="1">
          <a:spLocks noChangeArrowheads="1"/>
        </xdr:cNvSpPr>
      </xdr:nvSpPr>
      <xdr:spPr bwMode="auto">
        <a:xfrm>
          <a:off x="2057400" y="94488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44</xdr:row>
      <xdr:rowOff>0</xdr:rowOff>
    </xdr:from>
    <xdr:to>
      <xdr:col>1</xdr:col>
      <xdr:colOff>1685925</xdr:colOff>
      <xdr:row>45</xdr:row>
      <xdr:rowOff>28575</xdr:rowOff>
    </xdr:to>
    <xdr:sp macro="" textlink="">
      <xdr:nvSpPr>
        <xdr:cNvPr id="4921" name="TextBox 3">
          <a:extLst>
            <a:ext uri="{FF2B5EF4-FFF2-40B4-BE49-F238E27FC236}">
              <a16:creationId xmlns:a16="http://schemas.microsoft.com/office/drawing/2014/main" xmlns="" id="{00000000-0008-0000-0500-000039130000}"/>
            </a:ext>
          </a:extLst>
        </xdr:cNvPr>
        <xdr:cNvSpPr txBox="1">
          <a:spLocks noChangeArrowheads="1"/>
        </xdr:cNvSpPr>
      </xdr:nvSpPr>
      <xdr:spPr bwMode="auto">
        <a:xfrm>
          <a:off x="2057400" y="9448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44</xdr:row>
      <xdr:rowOff>0</xdr:rowOff>
    </xdr:from>
    <xdr:to>
      <xdr:col>1</xdr:col>
      <xdr:colOff>1685925</xdr:colOff>
      <xdr:row>45</xdr:row>
      <xdr:rowOff>38100</xdr:rowOff>
    </xdr:to>
    <xdr:sp macro="" textlink="">
      <xdr:nvSpPr>
        <xdr:cNvPr id="4922" name="TextBox 3">
          <a:extLst>
            <a:ext uri="{FF2B5EF4-FFF2-40B4-BE49-F238E27FC236}">
              <a16:creationId xmlns:a16="http://schemas.microsoft.com/office/drawing/2014/main" xmlns="" id="{00000000-0008-0000-0500-00003A130000}"/>
            </a:ext>
          </a:extLst>
        </xdr:cNvPr>
        <xdr:cNvSpPr txBox="1">
          <a:spLocks noChangeArrowheads="1"/>
        </xdr:cNvSpPr>
      </xdr:nvSpPr>
      <xdr:spPr bwMode="auto">
        <a:xfrm>
          <a:off x="2057400" y="94488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44</xdr:row>
      <xdr:rowOff>0</xdr:rowOff>
    </xdr:from>
    <xdr:to>
      <xdr:col>1</xdr:col>
      <xdr:colOff>1685925</xdr:colOff>
      <xdr:row>45</xdr:row>
      <xdr:rowOff>28575</xdr:rowOff>
    </xdr:to>
    <xdr:sp macro="" textlink="">
      <xdr:nvSpPr>
        <xdr:cNvPr id="4923" name="TextBox 3">
          <a:extLst>
            <a:ext uri="{FF2B5EF4-FFF2-40B4-BE49-F238E27FC236}">
              <a16:creationId xmlns:a16="http://schemas.microsoft.com/office/drawing/2014/main" xmlns="" id="{00000000-0008-0000-0500-00003B130000}"/>
            </a:ext>
          </a:extLst>
        </xdr:cNvPr>
        <xdr:cNvSpPr txBox="1">
          <a:spLocks noChangeArrowheads="1"/>
        </xdr:cNvSpPr>
      </xdr:nvSpPr>
      <xdr:spPr bwMode="auto">
        <a:xfrm>
          <a:off x="2057400" y="9448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44</xdr:row>
      <xdr:rowOff>0</xdr:rowOff>
    </xdr:from>
    <xdr:to>
      <xdr:col>1</xdr:col>
      <xdr:colOff>1685925</xdr:colOff>
      <xdr:row>45</xdr:row>
      <xdr:rowOff>57150</xdr:rowOff>
    </xdr:to>
    <xdr:sp macro="" textlink="">
      <xdr:nvSpPr>
        <xdr:cNvPr id="4924" name="TextBox 3">
          <a:extLst>
            <a:ext uri="{FF2B5EF4-FFF2-40B4-BE49-F238E27FC236}">
              <a16:creationId xmlns:a16="http://schemas.microsoft.com/office/drawing/2014/main" xmlns="" id="{00000000-0008-0000-0500-00003C130000}"/>
            </a:ext>
          </a:extLst>
        </xdr:cNvPr>
        <xdr:cNvSpPr txBox="1">
          <a:spLocks noChangeArrowheads="1"/>
        </xdr:cNvSpPr>
      </xdr:nvSpPr>
      <xdr:spPr bwMode="auto">
        <a:xfrm>
          <a:off x="2057400" y="94488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44</xdr:row>
      <xdr:rowOff>0</xdr:rowOff>
    </xdr:from>
    <xdr:to>
      <xdr:col>1</xdr:col>
      <xdr:colOff>1685925</xdr:colOff>
      <xdr:row>45</xdr:row>
      <xdr:rowOff>47625</xdr:rowOff>
    </xdr:to>
    <xdr:sp macro="" textlink="">
      <xdr:nvSpPr>
        <xdr:cNvPr id="4925" name="TextBox 3">
          <a:extLst>
            <a:ext uri="{FF2B5EF4-FFF2-40B4-BE49-F238E27FC236}">
              <a16:creationId xmlns:a16="http://schemas.microsoft.com/office/drawing/2014/main" xmlns="" id="{00000000-0008-0000-0500-00003D130000}"/>
            </a:ext>
          </a:extLst>
        </xdr:cNvPr>
        <xdr:cNvSpPr txBox="1">
          <a:spLocks noChangeArrowheads="1"/>
        </xdr:cNvSpPr>
      </xdr:nvSpPr>
      <xdr:spPr bwMode="auto">
        <a:xfrm>
          <a:off x="2057400" y="94488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44</xdr:row>
      <xdr:rowOff>0</xdr:rowOff>
    </xdr:from>
    <xdr:to>
      <xdr:col>1</xdr:col>
      <xdr:colOff>1685925</xdr:colOff>
      <xdr:row>45</xdr:row>
      <xdr:rowOff>57150</xdr:rowOff>
    </xdr:to>
    <xdr:sp macro="" textlink="">
      <xdr:nvSpPr>
        <xdr:cNvPr id="4926" name="TextBox 3">
          <a:extLst>
            <a:ext uri="{FF2B5EF4-FFF2-40B4-BE49-F238E27FC236}">
              <a16:creationId xmlns:a16="http://schemas.microsoft.com/office/drawing/2014/main" xmlns="" id="{00000000-0008-0000-0500-00003E130000}"/>
            </a:ext>
          </a:extLst>
        </xdr:cNvPr>
        <xdr:cNvSpPr txBox="1">
          <a:spLocks noChangeArrowheads="1"/>
        </xdr:cNvSpPr>
      </xdr:nvSpPr>
      <xdr:spPr bwMode="auto">
        <a:xfrm>
          <a:off x="2057400" y="94488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44</xdr:row>
      <xdr:rowOff>0</xdr:rowOff>
    </xdr:from>
    <xdr:to>
      <xdr:col>1</xdr:col>
      <xdr:colOff>1685925</xdr:colOff>
      <xdr:row>45</xdr:row>
      <xdr:rowOff>47625</xdr:rowOff>
    </xdr:to>
    <xdr:sp macro="" textlink="">
      <xdr:nvSpPr>
        <xdr:cNvPr id="4927" name="TextBox 3">
          <a:extLst>
            <a:ext uri="{FF2B5EF4-FFF2-40B4-BE49-F238E27FC236}">
              <a16:creationId xmlns:a16="http://schemas.microsoft.com/office/drawing/2014/main" xmlns="" id="{00000000-0008-0000-0500-00003F130000}"/>
            </a:ext>
          </a:extLst>
        </xdr:cNvPr>
        <xdr:cNvSpPr txBox="1">
          <a:spLocks noChangeArrowheads="1"/>
        </xdr:cNvSpPr>
      </xdr:nvSpPr>
      <xdr:spPr bwMode="auto">
        <a:xfrm>
          <a:off x="2057400" y="94488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44</xdr:row>
      <xdr:rowOff>0</xdr:rowOff>
    </xdr:from>
    <xdr:to>
      <xdr:col>1</xdr:col>
      <xdr:colOff>1685925</xdr:colOff>
      <xdr:row>45</xdr:row>
      <xdr:rowOff>38100</xdr:rowOff>
    </xdr:to>
    <xdr:sp macro="" textlink="">
      <xdr:nvSpPr>
        <xdr:cNvPr id="4928" name="TextBox 3">
          <a:extLst>
            <a:ext uri="{FF2B5EF4-FFF2-40B4-BE49-F238E27FC236}">
              <a16:creationId xmlns:a16="http://schemas.microsoft.com/office/drawing/2014/main" xmlns="" id="{00000000-0008-0000-0500-000040130000}"/>
            </a:ext>
          </a:extLst>
        </xdr:cNvPr>
        <xdr:cNvSpPr txBox="1">
          <a:spLocks noChangeArrowheads="1"/>
        </xdr:cNvSpPr>
      </xdr:nvSpPr>
      <xdr:spPr bwMode="auto">
        <a:xfrm>
          <a:off x="2057400" y="94488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44</xdr:row>
      <xdr:rowOff>0</xdr:rowOff>
    </xdr:from>
    <xdr:to>
      <xdr:col>1</xdr:col>
      <xdr:colOff>1685925</xdr:colOff>
      <xdr:row>45</xdr:row>
      <xdr:rowOff>28575</xdr:rowOff>
    </xdr:to>
    <xdr:sp macro="" textlink="">
      <xdr:nvSpPr>
        <xdr:cNvPr id="4929" name="TextBox 3">
          <a:extLst>
            <a:ext uri="{FF2B5EF4-FFF2-40B4-BE49-F238E27FC236}">
              <a16:creationId xmlns:a16="http://schemas.microsoft.com/office/drawing/2014/main" xmlns="" id="{00000000-0008-0000-0500-000041130000}"/>
            </a:ext>
          </a:extLst>
        </xdr:cNvPr>
        <xdr:cNvSpPr txBox="1">
          <a:spLocks noChangeArrowheads="1"/>
        </xdr:cNvSpPr>
      </xdr:nvSpPr>
      <xdr:spPr bwMode="auto">
        <a:xfrm>
          <a:off x="2057400" y="9448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44</xdr:row>
      <xdr:rowOff>0</xdr:rowOff>
    </xdr:from>
    <xdr:to>
      <xdr:col>1</xdr:col>
      <xdr:colOff>1685925</xdr:colOff>
      <xdr:row>45</xdr:row>
      <xdr:rowOff>38100</xdr:rowOff>
    </xdr:to>
    <xdr:sp macro="" textlink="">
      <xdr:nvSpPr>
        <xdr:cNvPr id="4930" name="TextBox 3">
          <a:extLst>
            <a:ext uri="{FF2B5EF4-FFF2-40B4-BE49-F238E27FC236}">
              <a16:creationId xmlns:a16="http://schemas.microsoft.com/office/drawing/2014/main" xmlns="" id="{00000000-0008-0000-0500-000042130000}"/>
            </a:ext>
          </a:extLst>
        </xdr:cNvPr>
        <xdr:cNvSpPr txBox="1">
          <a:spLocks noChangeArrowheads="1"/>
        </xdr:cNvSpPr>
      </xdr:nvSpPr>
      <xdr:spPr bwMode="auto">
        <a:xfrm>
          <a:off x="2057400" y="94488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44</xdr:row>
      <xdr:rowOff>0</xdr:rowOff>
    </xdr:from>
    <xdr:to>
      <xdr:col>1</xdr:col>
      <xdr:colOff>1685925</xdr:colOff>
      <xdr:row>45</xdr:row>
      <xdr:rowOff>28575</xdr:rowOff>
    </xdr:to>
    <xdr:sp macro="" textlink="">
      <xdr:nvSpPr>
        <xdr:cNvPr id="4931" name="TextBox 3">
          <a:extLst>
            <a:ext uri="{FF2B5EF4-FFF2-40B4-BE49-F238E27FC236}">
              <a16:creationId xmlns:a16="http://schemas.microsoft.com/office/drawing/2014/main" xmlns="" id="{00000000-0008-0000-0500-000043130000}"/>
            </a:ext>
          </a:extLst>
        </xdr:cNvPr>
        <xdr:cNvSpPr txBox="1">
          <a:spLocks noChangeArrowheads="1"/>
        </xdr:cNvSpPr>
      </xdr:nvSpPr>
      <xdr:spPr bwMode="auto">
        <a:xfrm>
          <a:off x="2057400" y="9448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44</xdr:row>
      <xdr:rowOff>0</xdr:rowOff>
    </xdr:from>
    <xdr:to>
      <xdr:col>1</xdr:col>
      <xdr:colOff>1685925</xdr:colOff>
      <xdr:row>45</xdr:row>
      <xdr:rowOff>57150</xdr:rowOff>
    </xdr:to>
    <xdr:sp macro="" textlink="">
      <xdr:nvSpPr>
        <xdr:cNvPr id="4932" name="TextBox 3">
          <a:extLst>
            <a:ext uri="{FF2B5EF4-FFF2-40B4-BE49-F238E27FC236}">
              <a16:creationId xmlns:a16="http://schemas.microsoft.com/office/drawing/2014/main" xmlns="" id="{00000000-0008-0000-0500-000044130000}"/>
            </a:ext>
          </a:extLst>
        </xdr:cNvPr>
        <xdr:cNvSpPr txBox="1">
          <a:spLocks noChangeArrowheads="1"/>
        </xdr:cNvSpPr>
      </xdr:nvSpPr>
      <xdr:spPr bwMode="auto">
        <a:xfrm>
          <a:off x="2057400" y="94488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44</xdr:row>
      <xdr:rowOff>0</xdr:rowOff>
    </xdr:from>
    <xdr:to>
      <xdr:col>1</xdr:col>
      <xdr:colOff>1685925</xdr:colOff>
      <xdr:row>45</xdr:row>
      <xdr:rowOff>47625</xdr:rowOff>
    </xdr:to>
    <xdr:sp macro="" textlink="">
      <xdr:nvSpPr>
        <xdr:cNvPr id="4933" name="TextBox 3">
          <a:extLst>
            <a:ext uri="{FF2B5EF4-FFF2-40B4-BE49-F238E27FC236}">
              <a16:creationId xmlns:a16="http://schemas.microsoft.com/office/drawing/2014/main" xmlns="" id="{00000000-0008-0000-0500-000045130000}"/>
            </a:ext>
          </a:extLst>
        </xdr:cNvPr>
        <xdr:cNvSpPr txBox="1">
          <a:spLocks noChangeArrowheads="1"/>
        </xdr:cNvSpPr>
      </xdr:nvSpPr>
      <xdr:spPr bwMode="auto">
        <a:xfrm>
          <a:off x="2057400" y="94488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44</xdr:row>
      <xdr:rowOff>0</xdr:rowOff>
    </xdr:from>
    <xdr:to>
      <xdr:col>1</xdr:col>
      <xdr:colOff>1685925</xdr:colOff>
      <xdr:row>45</xdr:row>
      <xdr:rowOff>57150</xdr:rowOff>
    </xdr:to>
    <xdr:sp macro="" textlink="">
      <xdr:nvSpPr>
        <xdr:cNvPr id="4934" name="TextBox 3">
          <a:extLst>
            <a:ext uri="{FF2B5EF4-FFF2-40B4-BE49-F238E27FC236}">
              <a16:creationId xmlns:a16="http://schemas.microsoft.com/office/drawing/2014/main" xmlns="" id="{00000000-0008-0000-0500-000046130000}"/>
            </a:ext>
          </a:extLst>
        </xdr:cNvPr>
        <xdr:cNvSpPr txBox="1">
          <a:spLocks noChangeArrowheads="1"/>
        </xdr:cNvSpPr>
      </xdr:nvSpPr>
      <xdr:spPr bwMode="auto">
        <a:xfrm>
          <a:off x="2057400" y="94488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44</xdr:row>
      <xdr:rowOff>0</xdr:rowOff>
    </xdr:from>
    <xdr:to>
      <xdr:col>1</xdr:col>
      <xdr:colOff>1685925</xdr:colOff>
      <xdr:row>45</xdr:row>
      <xdr:rowOff>47625</xdr:rowOff>
    </xdr:to>
    <xdr:sp macro="" textlink="">
      <xdr:nvSpPr>
        <xdr:cNvPr id="4935" name="TextBox 3">
          <a:extLst>
            <a:ext uri="{FF2B5EF4-FFF2-40B4-BE49-F238E27FC236}">
              <a16:creationId xmlns:a16="http://schemas.microsoft.com/office/drawing/2014/main" xmlns="" id="{00000000-0008-0000-0500-000047130000}"/>
            </a:ext>
          </a:extLst>
        </xdr:cNvPr>
        <xdr:cNvSpPr txBox="1">
          <a:spLocks noChangeArrowheads="1"/>
        </xdr:cNvSpPr>
      </xdr:nvSpPr>
      <xdr:spPr bwMode="auto">
        <a:xfrm>
          <a:off x="2057400" y="94488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44</xdr:row>
      <xdr:rowOff>0</xdr:rowOff>
    </xdr:from>
    <xdr:to>
      <xdr:col>1</xdr:col>
      <xdr:colOff>1685925</xdr:colOff>
      <xdr:row>45</xdr:row>
      <xdr:rowOff>38100</xdr:rowOff>
    </xdr:to>
    <xdr:sp macro="" textlink="">
      <xdr:nvSpPr>
        <xdr:cNvPr id="4936" name="TextBox 3">
          <a:extLst>
            <a:ext uri="{FF2B5EF4-FFF2-40B4-BE49-F238E27FC236}">
              <a16:creationId xmlns:a16="http://schemas.microsoft.com/office/drawing/2014/main" xmlns="" id="{00000000-0008-0000-0500-000048130000}"/>
            </a:ext>
          </a:extLst>
        </xdr:cNvPr>
        <xdr:cNvSpPr txBox="1">
          <a:spLocks noChangeArrowheads="1"/>
        </xdr:cNvSpPr>
      </xdr:nvSpPr>
      <xdr:spPr bwMode="auto">
        <a:xfrm>
          <a:off x="2057400" y="94488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44</xdr:row>
      <xdr:rowOff>0</xdr:rowOff>
    </xdr:from>
    <xdr:to>
      <xdr:col>1</xdr:col>
      <xdr:colOff>1685925</xdr:colOff>
      <xdr:row>45</xdr:row>
      <xdr:rowOff>28575</xdr:rowOff>
    </xdr:to>
    <xdr:sp macro="" textlink="">
      <xdr:nvSpPr>
        <xdr:cNvPr id="4937" name="TextBox 3">
          <a:extLst>
            <a:ext uri="{FF2B5EF4-FFF2-40B4-BE49-F238E27FC236}">
              <a16:creationId xmlns:a16="http://schemas.microsoft.com/office/drawing/2014/main" xmlns="" id="{00000000-0008-0000-0500-000049130000}"/>
            </a:ext>
          </a:extLst>
        </xdr:cNvPr>
        <xdr:cNvSpPr txBox="1">
          <a:spLocks noChangeArrowheads="1"/>
        </xdr:cNvSpPr>
      </xdr:nvSpPr>
      <xdr:spPr bwMode="auto">
        <a:xfrm>
          <a:off x="2057400" y="9448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44</xdr:row>
      <xdr:rowOff>0</xdr:rowOff>
    </xdr:from>
    <xdr:to>
      <xdr:col>1</xdr:col>
      <xdr:colOff>1685925</xdr:colOff>
      <xdr:row>45</xdr:row>
      <xdr:rowOff>38100</xdr:rowOff>
    </xdr:to>
    <xdr:sp macro="" textlink="">
      <xdr:nvSpPr>
        <xdr:cNvPr id="4938" name="TextBox 3">
          <a:extLst>
            <a:ext uri="{FF2B5EF4-FFF2-40B4-BE49-F238E27FC236}">
              <a16:creationId xmlns:a16="http://schemas.microsoft.com/office/drawing/2014/main" xmlns="" id="{00000000-0008-0000-0500-00004A130000}"/>
            </a:ext>
          </a:extLst>
        </xdr:cNvPr>
        <xdr:cNvSpPr txBox="1">
          <a:spLocks noChangeArrowheads="1"/>
        </xdr:cNvSpPr>
      </xdr:nvSpPr>
      <xdr:spPr bwMode="auto">
        <a:xfrm>
          <a:off x="2057400" y="94488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44</xdr:row>
      <xdr:rowOff>0</xdr:rowOff>
    </xdr:from>
    <xdr:to>
      <xdr:col>1</xdr:col>
      <xdr:colOff>1685925</xdr:colOff>
      <xdr:row>45</xdr:row>
      <xdr:rowOff>28575</xdr:rowOff>
    </xdr:to>
    <xdr:sp macro="" textlink="">
      <xdr:nvSpPr>
        <xdr:cNvPr id="4939" name="TextBox 3">
          <a:extLst>
            <a:ext uri="{FF2B5EF4-FFF2-40B4-BE49-F238E27FC236}">
              <a16:creationId xmlns:a16="http://schemas.microsoft.com/office/drawing/2014/main" xmlns="" id="{00000000-0008-0000-0500-00004B130000}"/>
            </a:ext>
          </a:extLst>
        </xdr:cNvPr>
        <xdr:cNvSpPr txBox="1">
          <a:spLocks noChangeArrowheads="1"/>
        </xdr:cNvSpPr>
      </xdr:nvSpPr>
      <xdr:spPr bwMode="auto">
        <a:xfrm>
          <a:off x="2057400" y="9448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44</xdr:row>
      <xdr:rowOff>0</xdr:rowOff>
    </xdr:from>
    <xdr:to>
      <xdr:col>1</xdr:col>
      <xdr:colOff>1685925</xdr:colOff>
      <xdr:row>45</xdr:row>
      <xdr:rowOff>57150</xdr:rowOff>
    </xdr:to>
    <xdr:sp macro="" textlink="">
      <xdr:nvSpPr>
        <xdr:cNvPr id="4940" name="TextBox 3">
          <a:extLst>
            <a:ext uri="{FF2B5EF4-FFF2-40B4-BE49-F238E27FC236}">
              <a16:creationId xmlns:a16="http://schemas.microsoft.com/office/drawing/2014/main" xmlns="" id="{00000000-0008-0000-0500-00004C130000}"/>
            </a:ext>
          </a:extLst>
        </xdr:cNvPr>
        <xdr:cNvSpPr txBox="1">
          <a:spLocks noChangeArrowheads="1"/>
        </xdr:cNvSpPr>
      </xdr:nvSpPr>
      <xdr:spPr bwMode="auto">
        <a:xfrm>
          <a:off x="2057400" y="94488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44</xdr:row>
      <xdr:rowOff>0</xdr:rowOff>
    </xdr:from>
    <xdr:to>
      <xdr:col>1</xdr:col>
      <xdr:colOff>1685925</xdr:colOff>
      <xdr:row>45</xdr:row>
      <xdr:rowOff>47625</xdr:rowOff>
    </xdr:to>
    <xdr:sp macro="" textlink="">
      <xdr:nvSpPr>
        <xdr:cNvPr id="4941" name="TextBox 3">
          <a:extLst>
            <a:ext uri="{FF2B5EF4-FFF2-40B4-BE49-F238E27FC236}">
              <a16:creationId xmlns:a16="http://schemas.microsoft.com/office/drawing/2014/main" xmlns="" id="{00000000-0008-0000-0500-00004D130000}"/>
            </a:ext>
          </a:extLst>
        </xdr:cNvPr>
        <xdr:cNvSpPr txBox="1">
          <a:spLocks noChangeArrowheads="1"/>
        </xdr:cNvSpPr>
      </xdr:nvSpPr>
      <xdr:spPr bwMode="auto">
        <a:xfrm>
          <a:off x="2057400" y="94488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44</xdr:row>
      <xdr:rowOff>0</xdr:rowOff>
    </xdr:from>
    <xdr:to>
      <xdr:col>1</xdr:col>
      <xdr:colOff>1685925</xdr:colOff>
      <xdr:row>45</xdr:row>
      <xdr:rowOff>57150</xdr:rowOff>
    </xdr:to>
    <xdr:sp macro="" textlink="">
      <xdr:nvSpPr>
        <xdr:cNvPr id="4942" name="TextBox 3">
          <a:extLst>
            <a:ext uri="{FF2B5EF4-FFF2-40B4-BE49-F238E27FC236}">
              <a16:creationId xmlns:a16="http://schemas.microsoft.com/office/drawing/2014/main" xmlns="" id="{00000000-0008-0000-0500-00004E130000}"/>
            </a:ext>
          </a:extLst>
        </xdr:cNvPr>
        <xdr:cNvSpPr txBox="1">
          <a:spLocks noChangeArrowheads="1"/>
        </xdr:cNvSpPr>
      </xdr:nvSpPr>
      <xdr:spPr bwMode="auto">
        <a:xfrm>
          <a:off x="2057400" y="94488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44</xdr:row>
      <xdr:rowOff>0</xdr:rowOff>
    </xdr:from>
    <xdr:to>
      <xdr:col>1</xdr:col>
      <xdr:colOff>1685925</xdr:colOff>
      <xdr:row>45</xdr:row>
      <xdr:rowOff>47625</xdr:rowOff>
    </xdr:to>
    <xdr:sp macro="" textlink="">
      <xdr:nvSpPr>
        <xdr:cNvPr id="4943" name="TextBox 3">
          <a:extLst>
            <a:ext uri="{FF2B5EF4-FFF2-40B4-BE49-F238E27FC236}">
              <a16:creationId xmlns:a16="http://schemas.microsoft.com/office/drawing/2014/main" xmlns="" id="{00000000-0008-0000-0500-00004F130000}"/>
            </a:ext>
          </a:extLst>
        </xdr:cNvPr>
        <xdr:cNvSpPr txBox="1">
          <a:spLocks noChangeArrowheads="1"/>
        </xdr:cNvSpPr>
      </xdr:nvSpPr>
      <xdr:spPr bwMode="auto">
        <a:xfrm>
          <a:off x="2057400" y="94488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44</xdr:row>
      <xdr:rowOff>0</xdr:rowOff>
    </xdr:from>
    <xdr:to>
      <xdr:col>1</xdr:col>
      <xdr:colOff>1685925</xdr:colOff>
      <xdr:row>45</xdr:row>
      <xdr:rowOff>38100</xdr:rowOff>
    </xdr:to>
    <xdr:sp macro="" textlink="">
      <xdr:nvSpPr>
        <xdr:cNvPr id="4944" name="TextBox 3">
          <a:extLst>
            <a:ext uri="{FF2B5EF4-FFF2-40B4-BE49-F238E27FC236}">
              <a16:creationId xmlns:a16="http://schemas.microsoft.com/office/drawing/2014/main" xmlns="" id="{00000000-0008-0000-0500-000050130000}"/>
            </a:ext>
          </a:extLst>
        </xdr:cNvPr>
        <xdr:cNvSpPr txBox="1">
          <a:spLocks noChangeArrowheads="1"/>
        </xdr:cNvSpPr>
      </xdr:nvSpPr>
      <xdr:spPr bwMode="auto">
        <a:xfrm>
          <a:off x="2057400" y="94488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44</xdr:row>
      <xdr:rowOff>0</xdr:rowOff>
    </xdr:from>
    <xdr:to>
      <xdr:col>1</xdr:col>
      <xdr:colOff>1685925</xdr:colOff>
      <xdr:row>45</xdr:row>
      <xdr:rowOff>28575</xdr:rowOff>
    </xdr:to>
    <xdr:sp macro="" textlink="">
      <xdr:nvSpPr>
        <xdr:cNvPr id="4945" name="TextBox 3">
          <a:extLst>
            <a:ext uri="{FF2B5EF4-FFF2-40B4-BE49-F238E27FC236}">
              <a16:creationId xmlns:a16="http://schemas.microsoft.com/office/drawing/2014/main" xmlns="" id="{00000000-0008-0000-0500-000051130000}"/>
            </a:ext>
          </a:extLst>
        </xdr:cNvPr>
        <xdr:cNvSpPr txBox="1">
          <a:spLocks noChangeArrowheads="1"/>
        </xdr:cNvSpPr>
      </xdr:nvSpPr>
      <xdr:spPr bwMode="auto">
        <a:xfrm>
          <a:off x="2057400" y="9448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44</xdr:row>
      <xdr:rowOff>0</xdr:rowOff>
    </xdr:from>
    <xdr:to>
      <xdr:col>1</xdr:col>
      <xdr:colOff>1685925</xdr:colOff>
      <xdr:row>45</xdr:row>
      <xdr:rowOff>38100</xdr:rowOff>
    </xdr:to>
    <xdr:sp macro="" textlink="">
      <xdr:nvSpPr>
        <xdr:cNvPr id="4946" name="TextBox 3">
          <a:extLst>
            <a:ext uri="{FF2B5EF4-FFF2-40B4-BE49-F238E27FC236}">
              <a16:creationId xmlns:a16="http://schemas.microsoft.com/office/drawing/2014/main" xmlns="" id="{00000000-0008-0000-0500-000052130000}"/>
            </a:ext>
          </a:extLst>
        </xdr:cNvPr>
        <xdr:cNvSpPr txBox="1">
          <a:spLocks noChangeArrowheads="1"/>
        </xdr:cNvSpPr>
      </xdr:nvSpPr>
      <xdr:spPr bwMode="auto">
        <a:xfrm>
          <a:off x="2057400" y="94488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44</xdr:row>
      <xdr:rowOff>0</xdr:rowOff>
    </xdr:from>
    <xdr:to>
      <xdr:col>1</xdr:col>
      <xdr:colOff>1685925</xdr:colOff>
      <xdr:row>45</xdr:row>
      <xdr:rowOff>28575</xdr:rowOff>
    </xdr:to>
    <xdr:sp macro="" textlink="">
      <xdr:nvSpPr>
        <xdr:cNvPr id="4947" name="TextBox 3">
          <a:extLst>
            <a:ext uri="{FF2B5EF4-FFF2-40B4-BE49-F238E27FC236}">
              <a16:creationId xmlns:a16="http://schemas.microsoft.com/office/drawing/2014/main" xmlns="" id="{00000000-0008-0000-0500-000053130000}"/>
            </a:ext>
          </a:extLst>
        </xdr:cNvPr>
        <xdr:cNvSpPr txBox="1">
          <a:spLocks noChangeArrowheads="1"/>
        </xdr:cNvSpPr>
      </xdr:nvSpPr>
      <xdr:spPr bwMode="auto">
        <a:xfrm>
          <a:off x="2057400" y="9448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44</xdr:row>
      <xdr:rowOff>0</xdr:rowOff>
    </xdr:from>
    <xdr:to>
      <xdr:col>1</xdr:col>
      <xdr:colOff>1685925</xdr:colOff>
      <xdr:row>45</xdr:row>
      <xdr:rowOff>57150</xdr:rowOff>
    </xdr:to>
    <xdr:sp macro="" textlink="">
      <xdr:nvSpPr>
        <xdr:cNvPr id="4948" name="TextBox 3">
          <a:extLst>
            <a:ext uri="{FF2B5EF4-FFF2-40B4-BE49-F238E27FC236}">
              <a16:creationId xmlns:a16="http://schemas.microsoft.com/office/drawing/2014/main" xmlns="" id="{00000000-0008-0000-0500-000054130000}"/>
            </a:ext>
          </a:extLst>
        </xdr:cNvPr>
        <xdr:cNvSpPr txBox="1">
          <a:spLocks noChangeArrowheads="1"/>
        </xdr:cNvSpPr>
      </xdr:nvSpPr>
      <xdr:spPr bwMode="auto">
        <a:xfrm>
          <a:off x="2057400" y="94488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44</xdr:row>
      <xdr:rowOff>0</xdr:rowOff>
    </xdr:from>
    <xdr:to>
      <xdr:col>1</xdr:col>
      <xdr:colOff>1685925</xdr:colOff>
      <xdr:row>45</xdr:row>
      <xdr:rowOff>47625</xdr:rowOff>
    </xdr:to>
    <xdr:sp macro="" textlink="">
      <xdr:nvSpPr>
        <xdr:cNvPr id="4949" name="TextBox 3">
          <a:extLst>
            <a:ext uri="{FF2B5EF4-FFF2-40B4-BE49-F238E27FC236}">
              <a16:creationId xmlns:a16="http://schemas.microsoft.com/office/drawing/2014/main" xmlns="" id="{00000000-0008-0000-0500-000055130000}"/>
            </a:ext>
          </a:extLst>
        </xdr:cNvPr>
        <xdr:cNvSpPr txBox="1">
          <a:spLocks noChangeArrowheads="1"/>
        </xdr:cNvSpPr>
      </xdr:nvSpPr>
      <xdr:spPr bwMode="auto">
        <a:xfrm>
          <a:off x="2057400" y="94488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44</xdr:row>
      <xdr:rowOff>0</xdr:rowOff>
    </xdr:from>
    <xdr:to>
      <xdr:col>1</xdr:col>
      <xdr:colOff>1685925</xdr:colOff>
      <xdr:row>45</xdr:row>
      <xdr:rowOff>57150</xdr:rowOff>
    </xdr:to>
    <xdr:sp macro="" textlink="">
      <xdr:nvSpPr>
        <xdr:cNvPr id="4950" name="TextBox 3">
          <a:extLst>
            <a:ext uri="{FF2B5EF4-FFF2-40B4-BE49-F238E27FC236}">
              <a16:creationId xmlns:a16="http://schemas.microsoft.com/office/drawing/2014/main" xmlns="" id="{00000000-0008-0000-0500-000056130000}"/>
            </a:ext>
          </a:extLst>
        </xdr:cNvPr>
        <xdr:cNvSpPr txBox="1">
          <a:spLocks noChangeArrowheads="1"/>
        </xdr:cNvSpPr>
      </xdr:nvSpPr>
      <xdr:spPr bwMode="auto">
        <a:xfrm>
          <a:off x="2057400" y="94488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44</xdr:row>
      <xdr:rowOff>0</xdr:rowOff>
    </xdr:from>
    <xdr:to>
      <xdr:col>1</xdr:col>
      <xdr:colOff>1685925</xdr:colOff>
      <xdr:row>45</xdr:row>
      <xdr:rowOff>47625</xdr:rowOff>
    </xdr:to>
    <xdr:sp macro="" textlink="">
      <xdr:nvSpPr>
        <xdr:cNvPr id="4951" name="TextBox 3">
          <a:extLst>
            <a:ext uri="{FF2B5EF4-FFF2-40B4-BE49-F238E27FC236}">
              <a16:creationId xmlns:a16="http://schemas.microsoft.com/office/drawing/2014/main" xmlns="" id="{00000000-0008-0000-0500-000057130000}"/>
            </a:ext>
          </a:extLst>
        </xdr:cNvPr>
        <xdr:cNvSpPr txBox="1">
          <a:spLocks noChangeArrowheads="1"/>
        </xdr:cNvSpPr>
      </xdr:nvSpPr>
      <xdr:spPr bwMode="auto">
        <a:xfrm>
          <a:off x="2057400" y="94488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xmlns="" id="{00000000-0008-0000-0600-000001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22" name="Text Box 3">
          <a:extLst>
            <a:ext uri="{FF2B5EF4-FFF2-40B4-BE49-F238E27FC236}">
              <a16:creationId xmlns:a16="http://schemas.microsoft.com/office/drawing/2014/main" xmlns="" id="{00000000-0008-0000-0600-000002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23" name="Text Box 4">
          <a:extLst>
            <a:ext uri="{FF2B5EF4-FFF2-40B4-BE49-F238E27FC236}">
              <a16:creationId xmlns:a16="http://schemas.microsoft.com/office/drawing/2014/main" xmlns="" id="{00000000-0008-0000-0600-000003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24" name="Text Box 5">
          <a:extLst>
            <a:ext uri="{FF2B5EF4-FFF2-40B4-BE49-F238E27FC236}">
              <a16:creationId xmlns:a16="http://schemas.microsoft.com/office/drawing/2014/main" xmlns="" id="{00000000-0008-0000-0600-000004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25" name="Text Box 2">
          <a:extLst>
            <a:ext uri="{FF2B5EF4-FFF2-40B4-BE49-F238E27FC236}">
              <a16:creationId xmlns:a16="http://schemas.microsoft.com/office/drawing/2014/main" xmlns="" id="{00000000-0008-0000-0600-000005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26" name="Text Box 3">
          <a:extLst>
            <a:ext uri="{FF2B5EF4-FFF2-40B4-BE49-F238E27FC236}">
              <a16:creationId xmlns:a16="http://schemas.microsoft.com/office/drawing/2014/main" xmlns="" id="{00000000-0008-0000-0600-000006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27" name="Text Box 4">
          <a:extLst>
            <a:ext uri="{FF2B5EF4-FFF2-40B4-BE49-F238E27FC236}">
              <a16:creationId xmlns:a16="http://schemas.microsoft.com/office/drawing/2014/main" xmlns="" id="{00000000-0008-0000-0600-000007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28" name="Text Box 5">
          <a:extLst>
            <a:ext uri="{FF2B5EF4-FFF2-40B4-BE49-F238E27FC236}">
              <a16:creationId xmlns:a16="http://schemas.microsoft.com/office/drawing/2014/main" xmlns="" id="{00000000-0008-0000-0600-000008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29" name="Text Box 2">
          <a:extLst>
            <a:ext uri="{FF2B5EF4-FFF2-40B4-BE49-F238E27FC236}">
              <a16:creationId xmlns:a16="http://schemas.microsoft.com/office/drawing/2014/main" xmlns="" id="{00000000-0008-0000-0600-000009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30" name="Text Box 3">
          <a:extLst>
            <a:ext uri="{FF2B5EF4-FFF2-40B4-BE49-F238E27FC236}">
              <a16:creationId xmlns:a16="http://schemas.microsoft.com/office/drawing/2014/main" xmlns="" id="{00000000-0008-0000-0600-00000A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31" name="Text Box 4">
          <a:extLst>
            <a:ext uri="{FF2B5EF4-FFF2-40B4-BE49-F238E27FC236}">
              <a16:creationId xmlns:a16="http://schemas.microsoft.com/office/drawing/2014/main" xmlns="" id="{00000000-0008-0000-0600-00000B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32" name="Text Box 5">
          <a:extLst>
            <a:ext uri="{FF2B5EF4-FFF2-40B4-BE49-F238E27FC236}">
              <a16:creationId xmlns:a16="http://schemas.microsoft.com/office/drawing/2014/main" xmlns="" id="{00000000-0008-0000-0600-00000C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33" name="Text Box 2">
          <a:extLst>
            <a:ext uri="{FF2B5EF4-FFF2-40B4-BE49-F238E27FC236}">
              <a16:creationId xmlns:a16="http://schemas.microsoft.com/office/drawing/2014/main" xmlns="" id="{00000000-0008-0000-0600-00000D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34" name="Text Box 3">
          <a:extLst>
            <a:ext uri="{FF2B5EF4-FFF2-40B4-BE49-F238E27FC236}">
              <a16:creationId xmlns:a16="http://schemas.microsoft.com/office/drawing/2014/main" xmlns="" id="{00000000-0008-0000-0600-00000E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35" name="Text Box 4">
          <a:extLst>
            <a:ext uri="{FF2B5EF4-FFF2-40B4-BE49-F238E27FC236}">
              <a16:creationId xmlns:a16="http://schemas.microsoft.com/office/drawing/2014/main" xmlns="" id="{00000000-0008-0000-0600-00000F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36" name="Text Box 5">
          <a:extLst>
            <a:ext uri="{FF2B5EF4-FFF2-40B4-BE49-F238E27FC236}">
              <a16:creationId xmlns:a16="http://schemas.microsoft.com/office/drawing/2014/main" xmlns="" id="{00000000-0008-0000-0600-000010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37" name="Text Box 2">
          <a:extLst>
            <a:ext uri="{FF2B5EF4-FFF2-40B4-BE49-F238E27FC236}">
              <a16:creationId xmlns:a16="http://schemas.microsoft.com/office/drawing/2014/main" xmlns="" id="{00000000-0008-0000-0600-000011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38" name="Text Box 3">
          <a:extLst>
            <a:ext uri="{FF2B5EF4-FFF2-40B4-BE49-F238E27FC236}">
              <a16:creationId xmlns:a16="http://schemas.microsoft.com/office/drawing/2014/main" xmlns="" id="{00000000-0008-0000-0600-000012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39" name="Text Box 4">
          <a:extLst>
            <a:ext uri="{FF2B5EF4-FFF2-40B4-BE49-F238E27FC236}">
              <a16:creationId xmlns:a16="http://schemas.microsoft.com/office/drawing/2014/main" xmlns="" id="{00000000-0008-0000-0600-000013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40" name="Text Box 5">
          <a:extLst>
            <a:ext uri="{FF2B5EF4-FFF2-40B4-BE49-F238E27FC236}">
              <a16:creationId xmlns:a16="http://schemas.microsoft.com/office/drawing/2014/main" xmlns="" id="{00000000-0008-0000-0600-000014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41" name="Text Box 2">
          <a:extLst>
            <a:ext uri="{FF2B5EF4-FFF2-40B4-BE49-F238E27FC236}">
              <a16:creationId xmlns:a16="http://schemas.microsoft.com/office/drawing/2014/main" xmlns="" id="{00000000-0008-0000-0600-000015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42" name="Text Box 3">
          <a:extLst>
            <a:ext uri="{FF2B5EF4-FFF2-40B4-BE49-F238E27FC236}">
              <a16:creationId xmlns:a16="http://schemas.microsoft.com/office/drawing/2014/main" xmlns="" id="{00000000-0008-0000-0600-000016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43" name="Text Box 4">
          <a:extLst>
            <a:ext uri="{FF2B5EF4-FFF2-40B4-BE49-F238E27FC236}">
              <a16:creationId xmlns:a16="http://schemas.microsoft.com/office/drawing/2014/main" xmlns="" id="{00000000-0008-0000-0600-000017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44" name="Text Box 5">
          <a:extLst>
            <a:ext uri="{FF2B5EF4-FFF2-40B4-BE49-F238E27FC236}">
              <a16:creationId xmlns:a16="http://schemas.microsoft.com/office/drawing/2014/main" xmlns="" id="{00000000-0008-0000-0600-000018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45" name="Text Box 2">
          <a:extLst>
            <a:ext uri="{FF2B5EF4-FFF2-40B4-BE49-F238E27FC236}">
              <a16:creationId xmlns:a16="http://schemas.microsoft.com/office/drawing/2014/main" xmlns="" id="{00000000-0008-0000-0600-000019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46" name="Text Box 3">
          <a:extLst>
            <a:ext uri="{FF2B5EF4-FFF2-40B4-BE49-F238E27FC236}">
              <a16:creationId xmlns:a16="http://schemas.microsoft.com/office/drawing/2014/main" xmlns="" id="{00000000-0008-0000-0600-00001A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47" name="Text Box 4">
          <a:extLst>
            <a:ext uri="{FF2B5EF4-FFF2-40B4-BE49-F238E27FC236}">
              <a16:creationId xmlns:a16="http://schemas.microsoft.com/office/drawing/2014/main" xmlns="" id="{00000000-0008-0000-0600-00001B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48" name="Text Box 5">
          <a:extLst>
            <a:ext uri="{FF2B5EF4-FFF2-40B4-BE49-F238E27FC236}">
              <a16:creationId xmlns:a16="http://schemas.microsoft.com/office/drawing/2014/main" xmlns="" id="{00000000-0008-0000-0600-00001C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49" name="Text Box 2">
          <a:extLst>
            <a:ext uri="{FF2B5EF4-FFF2-40B4-BE49-F238E27FC236}">
              <a16:creationId xmlns:a16="http://schemas.microsoft.com/office/drawing/2014/main" xmlns="" id="{00000000-0008-0000-0600-00001D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50" name="Text Box 3">
          <a:extLst>
            <a:ext uri="{FF2B5EF4-FFF2-40B4-BE49-F238E27FC236}">
              <a16:creationId xmlns:a16="http://schemas.microsoft.com/office/drawing/2014/main" xmlns="" id="{00000000-0008-0000-0600-00001E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51" name="Text Box 4">
          <a:extLst>
            <a:ext uri="{FF2B5EF4-FFF2-40B4-BE49-F238E27FC236}">
              <a16:creationId xmlns:a16="http://schemas.microsoft.com/office/drawing/2014/main" xmlns="" id="{00000000-0008-0000-0600-00001F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52" name="Text Box 5">
          <a:extLst>
            <a:ext uri="{FF2B5EF4-FFF2-40B4-BE49-F238E27FC236}">
              <a16:creationId xmlns:a16="http://schemas.microsoft.com/office/drawing/2014/main" xmlns="" id="{00000000-0008-0000-0600-000020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53" name="Text Box 2">
          <a:extLst>
            <a:ext uri="{FF2B5EF4-FFF2-40B4-BE49-F238E27FC236}">
              <a16:creationId xmlns:a16="http://schemas.microsoft.com/office/drawing/2014/main" xmlns="" id="{00000000-0008-0000-0600-000021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54" name="Text Box 3">
          <a:extLst>
            <a:ext uri="{FF2B5EF4-FFF2-40B4-BE49-F238E27FC236}">
              <a16:creationId xmlns:a16="http://schemas.microsoft.com/office/drawing/2014/main" xmlns="" id="{00000000-0008-0000-0600-000022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55" name="Text Box 4">
          <a:extLst>
            <a:ext uri="{FF2B5EF4-FFF2-40B4-BE49-F238E27FC236}">
              <a16:creationId xmlns:a16="http://schemas.microsoft.com/office/drawing/2014/main" xmlns="" id="{00000000-0008-0000-0600-000023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56" name="Text Box 5">
          <a:extLst>
            <a:ext uri="{FF2B5EF4-FFF2-40B4-BE49-F238E27FC236}">
              <a16:creationId xmlns:a16="http://schemas.microsoft.com/office/drawing/2014/main" xmlns="" id="{00000000-0008-0000-0600-000024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57" name="Text Box 2">
          <a:extLst>
            <a:ext uri="{FF2B5EF4-FFF2-40B4-BE49-F238E27FC236}">
              <a16:creationId xmlns:a16="http://schemas.microsoft.com/office/drawing/2014/main" xmlns="" id="{00000000-0008-0000-0600-000025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58" name="Text Box 3">
          <a:extLst>
            <a:ext uri="{FF2B5EF4-FFF2-40B4-BE49-F238E27FC236}">
              <a16:creationId xmlns:a16="http://schemas.microsoft.com/office/drawing/2014/main" xmlns="" id="{00000000-0008-0000-0600-000026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59" name="Text Box 4">
          <a:extLst>
            <a:ext uri="{FF2B5EF4-FFF2-40B4-BE49-F238E27FC236}">
              <a16:creationId xmlns:a16="http://schemas.microsoft.com/office/drawing/2014/main" xmlns="" id="{00000000-0008-0000-0600-000027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60" name="Text Box 5">
          <a:extLst>
            <a:ext uri="{FF2B5EF4-FFF2-40B4-BE49-F238E27FC236}">
              <a16:creationId xmlns:a16="http://schemas.microsoft.com/office/drawing/2014/main" xmlns="" id="{00000000-0008-0000-0600-000028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61" name="Text Box 2">
          <a:extLst>
            <a:ext uri="{FF2B5EF4-FFF2-40B4-BE49-F238E27FC236}">
              <a16:creationId xmlns:a16="http://schemas.microsoft.com/office/drawing/2014/main" xmlns="" id="{00000000-0008-0000-0600-000029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62" name="Text Box 3">
          <a:extLst>
            <a:ext uri="{FF2B5EF4-FFF2-40B4-BE49-F238E27FC236}">
              <a16:creationId xmlns:a16="http://schemas.microsoft.com/office/drawing/2014/main" xmlns="" id="{00000000-0008-0000-0600-00002A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63" name="Text Box 4">
          <a:extLst>
            <a:ext uri="{FF2B5EF4-FFF2-40B4-BE49-F238E27FC236}">
              <a16:creationId xmlns:a16="http://schemas.microsoft.com/office/drawing/2014/main" xmlns="" id="{00000000-0008-0000-0600-00002B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64" name="Text Box 5">
          <a:extLst>
            <a:ext uri="{FF2B5EF4-FFF2-40B4-BE49-F238E27FC236}">
              <a16:creationId xmlns:a16="http://schemas.microsoft.com/office/drawing/2014/main" xmlns="" id="{00000000-0008-0000-0600-00002C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65" name="Text Box 2">
          <a:extLst>
            <a:ext uri="{FF2B5EF4-FFF2-40B4-BE49-F238E27FC236}">
              <a16:creationId xmlns:a16="http://schemas.microsoft.com/office/drawing/2014/main" xmlns="" id="{00000000-0008-0000-0600-00002D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66" name="Text Box 3">
          <a:extLst>
            <a:ext uri="{FF2B5EF4-FFF2-40B4-BE49-F238E27FC236}">
              <a16:creationId xmlns:a16="http://schemas.microsoft.com/office/drawing/2014/main" xmlns="" id="{00000000-0008-0000-0600-00002E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67" name="Text Box 4">
          <a:extLst>
            <a:ext uri="{FF2B5EF4-FFF2-40B4-BE49-F238E27FC236}">
              <a16:creationId xmlns:a16="http://schemas.microsoft.com/office/drawing/2014/main" xmlns="" id="{00000000-0008-0000-0600-00002F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68" name="Text Box 5">
          <a:extLst>
            <a:ext uri="{FF2B5EF4-FFF2-40B4-BE49-F238E27FC236}">
              <a16:creationId xmlns:a16="http://schemas.microsoft.com/office/drawing/2014/main" xmlns="" id="{00000000-0008-0000-0600-000030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69" name="Text Box 2">
          <a:extLst>
            <a:ext uri="{FF2B5EF4-FFF2-40B4-BE49-F238E27FC236}">
              <a16:creationId xmlns:a16="http://schemas.microsoft.com/office/drawing/2014/main" xmlns="" id="{00000000-0008-0000-0600-000031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70" name="Text Box 3">
          <a:extLst>
            <a:ext uri="{FF2B5EF4-FFF2-40B4-BE49-F238E27FC236}">
              <a16:creationId xmlns:a16="http://schemas.microsoft.com/office/drawing/2014/main" xmlns="" id="{00000000-0008-0000-0600-000032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71" name="Text Box 4">
          <a:extLst>
            <a:ext uri="{FF2B5EF4-FFF2-40B4-BE49-F238E27FC236}">
              <a16:creationId xmlns:a16="http://schemas.microsoft.com/office/drawing/2014/main" xmlns="" id="{00000000-0008-0000-0600-000033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72" name="Text Box 5">
          <a:extLst>
            <a:ext uri="{FF2B5EF4-FFF2-40B4-BE49-F238E27FC236}">
              <a16:creationId xmlns:a16="http://schemas.microsoft.com/office/drawing/2014/main" xmlns="" id="{00000000-0008-0000-0600-000034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73" name="Text Box 2">
          <a:extLst>
            <a:ext uri="{FF2B5EF4-FFF2-40B4-BE49-F238E27FC236}">
              <a16:creationId xmlns:a16="http://schemas.microsoft.com/office/drawing/2014/main" xmlns="" id="{00000000-0008-0000-0600-000035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74" name="Text Box 3">
          <a:extLst>
            <a:ext uri="{FF2B5EF4-FFF2-40B4-BE49-F238E27FC236}">
              <a16:creationId xmlns:a16="http://schemas.microsoft.com/office/drawing/2014/main" xmlns="" id="{00000000-0008-0000-0600-000036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75" name="Text Box 4">
          <a:extLst>
            <a:ext uri="{FF2B5EF4-FFF2-40B4-BE49-F238E27FC236}">
              <a16:creationId xmlns:a16="http://schemas.microsoft.com/office/drawing/2014/main" xmlns="" id="{00000000-0008-0000-0600-000037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76" name="Text Box 5">
          <a:extLst>
            <a:ext uri="{FF2B5EF4-FFF2-40B4-BE49-F238E27FC236}">
              <a16:creationId xmlns:a16="http://schemas.microsoft.com/office/drawing/2014/main" xmlns="" id="{00000000-0008-0000-0600-000038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77" name="Text Box 2">
          <a:extLst>
            <a:ext uri="{FF2B5EF4-FFF2-40B4-BE49-F238E27FC236}">
              <a16:creationId xmlns:a16="http://schemas.microsoft.com/office/drawing/2014/main" xmlns="" id="{00000000-0008-0000-0600-000039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78" name="Text Box 3">
          <a:extLst>
            <a:ext uri="{FF2B5EF4-FFF2-40B4-BE49-F238E27FC236}">
              <a16:creationId xmlns:a16="http://schemas.microsoft.com/office/drawing/2014/main" xmlns="" id="{00000000-0008-0000-0600-00003A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79" name="Text Box 4">
          <a:extLst>
            <a:ext uri="{FF2B5EF4-FFF2-40B4-BE49-F238E27FC236}">
              <a16:creationId xmlns:a16="http://schemas.microsoft.com/office/drawing/2014/main" xmlns="" id="{00000000-0008-0000-0600-00003B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80" name="Text Box 5">
          <a:extLst>
            <a:ext uri="{FF2B5EF4-FFF2-40B4-BE49-F238E27FC236}">
              <a16:creationId xmlns:a16="http://schemas.microsoft.com/office/drawing/2014/main" xmlns="" id="{00000000-0008-0000-0600-00003C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81" name="Text Box 2">
          <a:extLst>
            <a:ext uri="{FF2B5EF4-FFF2-40B4-BE49-F238E27FC236}">
              <a16:creationId xmlns:a16="http://schemas.microsoft.com/office/drawing/2014/main" xmlns="" id="{00000000-0008-0000-0600-00003D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82" name="Text Box 3">
          <a:extLst>
            <a:ext uri="{FF2B5EF4-FFF2-40B4-BE49-F238E27FC236}">
              <a16:creationId xmlns:a16="http://schemas.microsoft.com/office/drawing/2014/main" xmlns="" id="{00000000-0008-0000-0600-00003E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83" name="Text Box 4">
          <a:extLst>
            <a:ext uri="{FF2B5EF4-FFF2-40B4-BE49-F238E27FC236}">
              <a16:creationId xmlns:a16="http://schemas.microsoft.com/office/drawing/2014/main" xmlns="" id="{00000000-0008-0000-0600-00003F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84" name="Text Box 5">
          <a:extLst>
            <a:ext uri="{FF2B5EF4-FFF2-40B4-BE49-F238E27FC236}">
              <a16:creationId xmlns:a16="http://schemas.microsoft.com/office/drawing/2014/main" xmlns="" id="{00000000-0008-0000-0600-000040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85" name="Text Box 2">
          <a:extLst>
            <a:ext uri="{FF2B5EF4-FFF2-40B4-BE49-F238E27FC236}">
              <a16:creationId xmlns:a16="http://schemas.microsoft.com/office/drawing/2014/main" xmlns="" id="{00000000-0008-0000-0600-000041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86" name="Text Box 3">
          <a:extLst>
            <a:ext uri="{FF2B5EF4-FFF2-40B4-BE49-F238E27FC236}">
              <a16:creationId xmlns:a16="http://schemas.microsoft.com/office/drawing/2014/main" xmlns="" id="{00000000-0008-0000-0600-000042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87" name="Text Box 4">
          <a:extLst>
            <a:ext uri="{FF2B5EF4-FFF2-40B4-BE49-F238E27FC236}">
              <a16:creationId xmlns:a16="http://schemas.microsoft.com/office/drawing/2014/main" xmlns="" id="{00000000-0008-0000-0600-000043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88" name="Text Box 5">
          <a:extLst>
            <a:ext uri="{FF2B5EF4-FFF2-40B4-BE49-F238E27FC236}">
              <a16:creationId xmlns:a16="http://schemas.microsoft.com/office/drawing/2014/main" xmlns="" id="{00000000-0008-0000-0600-000044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89" name="Text Box 2">
          <a:extLst>
            <a:ext uri="{FF2B5EF4-FFF2-40B4-BE49-F238E27FC236}">
              <a16:creationId xmlns:a16="http://schemas.microsoft.com/office/drawing/2014/main" xmlns="" id="{00000000-0008-0000-0600-000045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90" name="Text Box 3">
          <a:extLst>
            <a:ext uri="{FF2B5EF4-FFF2-40B4-BE49-F238E27FC236}">
              <a16:creationId xmlns:a16="http://schemas.microsoft.com/office/drawing/2014/main" xmlns="" id="{00000000-0008-0000-0600-000046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91" name="Text Box 4">
          <a:extLst>
            <a:ext uri="{FF2B5EF4-FFF2-40B4-BE49-F238E27FC236}">
              <a16:creationId xmlns:a16="http://schemas.microsoft.com/office/drawing/2014/main" xmlns="" id="{00000000-0008-0000-0600-000047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92" name="Text Box 5">
          <a:extLst>
            <a:ext uri="{FF2B5EF4-FFF2-40B4-BE49-F238E27FC236}">
              <a16:creationId xmlns:a16="http://schemas.microsoft.com/office/drawing/2014/main" xmlns="" id="{00000000-0008-0000-0600-000048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93" name="Text Box 2">
          <a:extLst>
            <a:ext uri="{FF2B5EF4-FFF2-40B4-BE49-F238E27FC236}">
              <a16:creationId xmlns:a16="http://schemas.microsoft.com/office/drawing/2014/main" xmlns="" id="{00000000-0008-0000-0600-000049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94" name="Text Box 3">
          <a:extLst>
            <a:ext uri="{FF2B5EF4-FFF2-40B4-BE49-F238E27FC236}">
              <a16:creationId xmlns:a16="http://schemas.microsoft.com/office/drawing/2014/main" xmlns="" id="{00000000-0008-0000-0600-00004A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95" name="Text Box 4">
          <a:extLst>
            <a:ext uri="{FF2B5EF4-FFF2-40B4-BE49-F238E27FC236}">
              <a16:creationId xmlns:a16="http://schemas.microsoft.com/office/drawing/2014/main" xmlns="" id="{00000000-0008-0000-0600-00004B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96" name="Text Box 5">
          <a:extLst>
            <a:ext uri="{FF2B5EF4-FFF2-40B4-BE49-F238E27FC236}">
              <a16:creationId xmlns:a16="http://schemas.microsoft.com/office/drawing/2014/main" xmlns="" id="{00000000-0008-0000-0600-00004C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97" name="Text Box 2">
          <a:extLst>
            <a:ext uri="{FF2B5EF4-FFF2-40B4-BE49-F238E27FC236}">
              <a16:creationId xmlns:a16="http://schemas.microsoft.com/office/drawing/2014/main" xmlns="" id="{00000000-0008-0000-0600-00004D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98" name="Text Box 3">
          <a:extLst>
            <a:ext uri="{FF2B5EF4-FFF2-40B4-BE49-F238E27FC236}">
              <a16:creationId xmlns:a16="http://schemas.microsoft.com/office/drawing/2014/main" xmlns="" id="{00000000-0008-0000-0600-00004E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199" name="Text Box 4">
          <a:extLst>
            <a:ext uri="{FF2B5EF4-FFF2-40B4-BE49-F238E27FC236}">
              <a16:creationId xmlns:a16="http://schemas.microsoft.com/office/drawing/2014/main" xmlns="" id="{00000000-0008-0000-0600-00004F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00" name="Text Box 5">
          <a:extLst>
            <a:ext uri="{FF2B5EF4-FFF2-40B4-BE49-F238E27FC236}">
              <a16:creationId xmlns:a16="http://schemas.microsoft.com/office/drawing/2014/main" xmlns="" id="{00000000-0008-0000-0600-000050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01" name="Text Box 2">
          <a:extLst>
            <a:ext uri="{FF2B5EF4-FFF2-40B4-BE49-F238E27FC236}">
              <a16:creationId xmlns:a16="http://schemas.microsoft.com/office/drawing/2014/main" xmlns="" id="{00000000-0008-0000-0600-000051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02" name="Text Box 3">
          <a:extLst>
            <a:ext uri="{FF2B5EF4-FFF2-40B4-BE49-F238E27FC236}">
              <a16:creationId xmlns:a16="http://schemas.microsoft.com/office/drawing/2014/main" xmlns="" id="{00000000-0008-0000-0600-000052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03" name="Text Box 4">
          <a:extLst>
            <a:ext uri="{FF2B5EF4-FFF2-40B4-BE49-F238E27FC236}">
              <a16:creationId xmlns:a16="http://schemas.microsoft.com/office/drawing/2014/main" xmlns="" id="{00000000-0008-0000-0600-000053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04" name="Text Box 5">
          <a:extLst>
            <a:ext uri="{FF2B5EF4-FFF2-40B4-BE49-F238E27FC236}">
              <a16:creationId xmlns:a16="http://schemas.microsoft.com/office/drawing/2014/main" xmlns="" id="{00000000-0008-0000-0600-000054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05" name="Text Box 2">
          <a:extLst>
            <a:ext uri="{FF2B5EF4-FFF2-40B4-BE49-F238E27FC236}">
              <a16:creationId xmlns:a16="http://schemas.microsoft.com/office/drawing/2014/main" xmlns="" id="{00000000-0008-0000-0600-000055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06" name="Text Box 3">
          <a:extLst>
            <a:ext uri="{FF2B5EF4-FFF2-40B4-BE49-F238E27FC236}">
              <a16:creationId xmlns:a16="http://schemas.microsoft.com/office/drawing/2014/main" xmlns="" id="{00000000-0008-0000-0600-000056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07" name="Text Box 4">
          <a:extLst>
            <a:ext uri="{FF2B5EF4-FFF2-40B4-BE49-F238E27FC236}">
              <a16:creationId xmlns:a16="http://schemas.microsoft.com/office/drawing/2014/main" xmlns="" id="{00000000-0008-0000-0600-000057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08" name="Text Box 5">
          <a:extLst>
            <a:ext uri="{FF2B5EF4-FFF2-40B4-BE49-F238E27FC236}">
              <a16:creationId xmlns:a16="http://schemas.microsoft.com/office/drawing/2014/main" xmlns="" id="{00000000-0008-0000-0600-000058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09" name="Text Box 2">
          <a:extLst>
            <a:ext uri="{FF2B5EF4-FFF2-40B4-BE49-F238E27FC236}">
              <a16:creationId xmlns:a16="http://schemas.microsoft.com/office/drawing/2014/main" xmlns="" id="{00000000-0008-0000-0600-000059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10" name="Text Box 3">
          <a:extLst>
            <a:ext uri="{FF2B5EF4-FFF2-40B4-BE49-F238E27FC236}">
              <a16:creationId xmlns:a16="http://schemas.microsoft.com/office/drawing/2014/main" xmlns="" id="{00000000-0008-0000-0600-00005A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11" name="Text Box 4">
          <a:extLst>
            <a:ext uri="{FF2B5EF4-FFF2-40B4-BE49-F238E27FC236}">
              <a16:creationId xmlns:a16="http://schemas.microsoft.com/office/drawing/2014/main" xmlns="" id="{00000000-0008-0000-0600-00005B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12" name="Text Box 5">
          <a:extLst>
            <a:ext uri="{FF2B5EF4-FFF2-40B4-BE49-F238E27FC236}">
              <a16:creationId xmlns:a16="http://schemas.microsoft.com/office/drawing/2014/main" xmlns="" id="{00000000-0008-0000-0600-00005C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13" name="Text Box 2">
          <a:extLst>
            <a:ext uri="{FF2B5EF4-FFF2-40B4-BE49-F238E27FC236}">
              <a16:creationId xmlns:a16="http://schemas.microsoft.com/office/drawing/2014/main" xmlns="" id="{00000000-0008-0000-0600-00005D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14" name="Text Box 3">
          <a:extLst>
            <a:ext uri="{FF2B5EF4-FFF2-40B4-BE49-F238E27FC236}">
              <a16:creationId xmlns:a16="http://schemas.microsoft.com/office/drawing/2014/main" xmlns="" id="{00000000-0008-0000-0600-00005E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15" name="Text Box 4">
          <a:extLst>
            <a:ext uri="{FF2B5EF4-FFF2-40B4-BE49-F238E27FC236}">
              <a16:creationId xmlns:a16="http://schemas.microsoft.com/office/drawing/2014/main" xmlns="" id="{00000000-0008-0000-0600-00005F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16" name="Text Box 5">
          <a:extLst>
            <a:ext uri="{FF2B5EF4-FFF2-40B4-BE49-F238E27FC236}">
              <a16:creationId xmlns:a16="http://schemas.microsoft.com/office/drawing/2014/main" xmlns="" id="{00000000-0008-0000-0600-000060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17" name="Text Box 2">
          <a:extLst>
            <a:ext uri="{FF2B5EF4-FFF2-40B4-BE49-F238E27FC236}">
              <a16:creationId xmlns:a16="http://schemas.microsoft.com/office/drawing/2014/main" xmlns="" id="{00000000-0008-0000-0600-000061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18" name="Text Box 3">
          <a:extLst>
            <a:ext uri="{FF2B5EF4-FFF2-40B4-BE49-F238E27FC236}">
              <a16:creationId xmlns:a16="http://schemas.microsoft.com/office/drawing/2014/main" xmlns="" id="{00000000-0008-0000-0600-000062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19" name="Text Box 4">
          <a:extLst>
            <a:ext uri="{FF2B5EF4-FFF2-40B4-BE49-F238E27FC236}">
              <a16:creationId xmlns:a16="http://schemas.microsoft.com/office/drawing/2014/main" xmlns="" id="{00000000-0008-0000-0600-000063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20" name="Text Box 5">
          <a:extLst>
            <a:ext uri="{FF2B5EF4-FFF2-40B4-BE49-F238E27FC236}">
              <a16:creationId xmlns:a16="http://schemas.microsoft.com/office/drawing/2014/main" xmlns="" id="{00000000-0008-0000-0600-000064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21" name="Text Box 2">
          <a:extLst>
            <a:ext uri="{FF2B5EF4-FFF2-40B4-BE49-F238E27FC236}">
              <a16:creationId xmlns:a16="http://schemas.microsoft.com/office/drawing/2014/main" xmlns="" id="{00000000-0008-0000-0600-000065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22" name="Text Box 3">
          <a:extLst>
            <a:ext uri="{FF2B5EF4-FFF2-40B4-BE49-F238E27FC236}">
              <a16:creationId xmlns:a16="http://schemas.microsoft.com/office/drawing/2014/main" xmlns="" id="{00000000-0008-0000-0600-000066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23" name="Text Box 4">
          <a:extLst>
            <a:ext uri="{FF2B5EF4-FFF2-40B4-BE49-F238E27FC236}">
              <a16:creationId xmlns:a16="http://schemas.microsoft.com/office/drawing/2014/main" xmlns="" id="{00000000-0008-0000-0600-000067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24" name="Text Box 5">
          <a:extLst>
            <a:ext uri="{FF2B5EF4-FFF2-40B4-BE49-F238E27FC236}">
              <a16:creationId xmlns:a16="http://schemas.microsoft.com/office/drawing/2014/main" xmlns="" id="{00000000-0008-0000-0600-000068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25" name="Text Box 2">
          <a:extLst>
            <a:ext uri="{FF2B5EF4-FFF2-40B4-BE49-F238E27FC236}">
              <a16:creationId xmlns:a16="http://schemas.microsoft.com/office/drawing/2014/main" xmlns="" id="{00000000-0008-0000-0600-000069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26" name="Text Box 3">
          <a:extLst>
            <a:ext uri="{FF2B5EF4-FFF2-40B4-BE49-F238E27FC236}">
              <a16:creationId xmlns:a16="http://schemas.microsoft.com/office/drawing/2014/main" xmlns="" id="{00000000-0008-0000-0600-00006A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27" name="Text Box 4">
          <a:extLst>
            <a:ext uri="{FF2B5EF4-FFF2-40B4-BE49-F238E27FC236}">
              <a16:creationId xmlns:a16="http://schemas.microsoft.com/office/drawing/2014/main" xmlns="" id="{00000000-0008-0000-0600-00006B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28" name="Text Box 5">
          <a:extLst>
            <a:ext uri="{FF2B5EF4-FFF2-40B4-BE49-F238E27FC236}">
              <a16:creationId xmlns:a16="http://schemas.microsoft.com/office/drawing/2014/main" xmlns="" id="{00000000-0008-0000-0600-00006C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29" name="Text Box 2">
          <a:extLst>
            <a:ext uri="{FF2B5EF4-FFF2-40B4-BE49-F238E27FC236}">
              <a16:creationId xmlns:a16="http://schemas.microsoft.com/office/drawing/2014/main" xmlns="" id="{00000000-0008-0000-0600-00006D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30" name="Text Box 3">
          <a:extLst>
            <a:ext uri="{FF2B5EF4-FFF2-40B4-BE49-F238E27FC236}">
              <a16:creationId xmlns:a16="http://schemas.microsoft.com/office/drawing/2014/main" xmlns="" id="{00000000-0008-0000-0600-00006E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31" name="Text Box 4">
          <a:extLst>
            <a:ext uri="{FF2B5EF4-FFF2-40B4-BE49-F238E27FC236}">
              <a16:creationId xmlns:a16="http://schemas.microsoft.com/office/drawing/2014/main" xmlns="" id="{00000000-0008-0000-0600-00006F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32" name="Text Box 5">
          <a:extLst>
            <a:ext uri="{FF2B5EF4-FFF2-40B4-BE49-F238E27FC236}">
              <a16:creationId xmlns:a16="http://schemas.microsoft.com/office/drawing/2014/main" xmlns="" id="{00000000-0008-0000-0600-000070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33" name="Text Box 2">
          <a:extLst>
            <a:ext uri="{FF2B5EF4-FFF2-40B4-BE49-F238E27FC236}">
              <a16:creationId xmlns:a16="http://schemas.microsoft.com/office/drawing/2014/main" xmlns="" id="{00000000-0008-0000-0600-000071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34" name="Text Box 3">
          <a:extLst>
            <a:ext uri="{FF2B5EF4-FFF2-40B4-BE49-F238E27FC236}">
              <a16:creationId xmlns:a16="http://schemas.microsoft.com/office/drawing/2014/main" xmlns="" id="{00000000-0008-0000-0600-000072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35" name="Text Box 4">
          <a:extLst>
            <a:ext uri="{FF2B5EF4-FFF2-40B4-BE49-F238E27FC236}">
              <a16:creationId xmlns:a16="http://schemas.microsoft.com/office/drawing/2014/main" xmlns="" id="{00000000-0008-0000-0600-000073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36" name="Text Box 5">
          <a:extLst>
            <a:ext uri="{FF2B5EF4-FFF2-40B4-BE49-F238E27FC236}">
              <a16:creationId xmlns:a16="http://schemas.microsoft.com/office/drawing/2014/main" xmlns="" id="{00000000-0008-0000-0600-000074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37" name="Text Box 2">
          <a:extLst>
            <a:ext uri="{FF2B5EF4-FFF2-40B4-BE49-F238E27FC236}">
              <a16:creationId xmlns:a16="http://schemas.microsoft.com/office/drawing/2014/main" xmlns="" id="{00000000-0008-0000-0600-000075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38" name="Text Box 3">
          <a:extLst>
            <a:ext uri="{FF2B5EF4-FFF2-40B4-BE49-F238E27FC236}">
              <a16:creationId xmlns:a16="http://schemas.microsoft.com/office/drawing/2014/main" xmlns="" id="{00000000-0008-0000-0600-000076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39" name="Text Box 4">
          <a:extLst>
            <a:ext uri="{FF2B5EF4-FFF2-40B4-BE49-F238E27FC236}">
              <a16:creationId xmlns:a16="http://schemas.microsoft.com/office/drawing/2014/main" xmlns="" id="{00000000-0008-0000-0600-000077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40" name="Text Box 5">
          <a:extLst>
            <a:ext uri="{FF2B5EF4-FFF2-40B4-BE49-F238E27FC236}">
              <a16:creationId xmlns:a16="http://schemas.microsoft.com/office/drawing/2014/main" xmlns="" id="{00000000-0008-0000-0600-000078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41" name="Text Box 2">
          <a:extLst>
            <a:ext uri="{FF2B5EF4-FFF2-40B4-BE49-F238E27FC236}">
              <a16:creationId xmlns:a16="http://schemas.microsoft.com/office/drawing/2014/main" xmlns="" id="{00000000-0008-0000-0600-000079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42" name="Text Box 3">
          <a:extLst>
            <a:ext uri="{FF2B5EF4-FFF2-40B4-BE49-F238E27FC236}">
              <a16:creationId xmlns:a16="http://schemas.microsoft.com/office/drawing/2014/main" xmlns="" id="{00000000-0008-0000-0600-00007A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43" name="Text Box 4">
          <a:extLst>
            <a:ext uri="{FF2B5EF4-FFF2-40B4-BE49-F238E27FC236}">
              <a16:creationId xmlns:a16="http://schemas.microsoft.com/office/drawing/2014/main" xmlns="" id="{00000000-0008-0000-0600-00007B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44" name="Text Box 5">
          <a:extLst>
            <a:ext uri="{FF2B5EF4-FFF2-40B4-BE49-F238E27FC236}">
              <a16:creationId xmlns:a16="http://schemas.microsoft.com/office/drawing/2014/main" xmlns="" id="{00000000-0008-0000-0600-00007C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45" name="Text Box 2">
          <a:extLst>
            <a:ext uri="{FF2B5EF4-FFF2-40B4-BE49-F238E27FC236}">
              <a16:creationId xmlns:a16="http://schemas.microsoft.com/office/drawing/2014/main" xmlns="" id="{00000000-0008-0000-0600-00007D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46" name="Text Box 3">
          <a:extLst>
            <a:ext uri="{FF2B5EF4-FFF2-40B4-BE49-F238E27FC236}">
              <a16:creationId xmlns:a16="http://schemas.microsoft.com/office/drawing/2014/main" xmlns="" id="{00000000-0008-0000-0600-00007E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47" name="Text Box 4">
          <a:extLst>
            <a:ext uri="{FF2B5EF4-FFF2-40B4-BE49-F238E27FC236}">
              <a16:creationId xmlns:a16="http://schemas.microsoft.com/office/drawing/2014/main" xmlns="" id="{00000000-0008-0000-0600-00007F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48" name="Text Box 5">
          <a:extLst>
            <a:ext uri="{FF2B5EF4-FFF2-40B4-BE49-F238E27FC236}">
              <a16:creationId xmlns:a16="http://schemas.microsoft.com/office/drawing/2014/main" xmlns="" id="{00000000-0008-0000-0600-000080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49" name="Text Box 2">
          <a:extLst>
            <a:ext uri="{FF2B5EF4-FFF2-40B4-BE49-F238E27FC236}">
              <a16:creationId xmlns:a16="http://schemas.microsoft.com/office/drawing/2014/main" xmlns="" id="{00000000-0008-0000-0600-000081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50" name="Text Box 3">
          <a:extLst>
            <a:ext uri="{FF2B5EF4-FFF2-40B4-BE49-F238E27FC236}">
              <a16:creationId xmlns:a16="http://schemas.microsoft.com/office/drawing/2014/main" xmlns="" id="{00000000-0008-0000-0600-000082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51" name="Text Box 4">
          <a:extLst>
            <a:ext uri="{FF2B5EF4-FFF2-40B4-BE49-F238E27FC236}">
              <a16:creationId xmlns:a16="http://schemas.microsoft.com/office/drawing/2014/main" xmlns="" id="{00000000-0008-0000-0600-000083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52" name="Text Box 5">
          <a:extLst>
            <a:ext uri="{FF2B5EF4-FFF2-40B4-BE49-F238E27FC236}">
              <a16:creationId xmlns:a16="http://schemas.microsoft.com/office/drawing/2014/main" xmlns="" id="{00000000-0008-0000-0600-000084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53" name="Text Box 2">
          <a:extLst>
            <a:ext uri="{FF2B5EF4-FFF2-40B4-BE49-F238E27FC236}">
              <a16:creationId xmlns:a16="http://schemas.microsoft.com/office/drawing/2014/main" xmlns="" id="{00000000-0008-0000-0600-000085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54" name="Text Box 3">
          <a:extLst>
            <a:ext uri="{FF2B5EF4-FFF2-40B4-BE49-F238E27FC236}">
              <a16:creationId xmlns:a16="http://schemas.microsoft.com/office/drawing/2014/main" xmlns="" id="{00000000-0008-0000-0600-000086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55" name="Text Box 4">
          <a:extLst>
            <a:ext uri="{FF2B5EF4-FFF2-40B4-BE49-F238E27FC236}">
              <a16:creationId xmlns:a16="http://schemas.microsoft.com/office/drawing/2014/main" xmlns="" id="{00000000-0008-0000-0600-000087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56" name="Text Box 5">
          <a:extLst>
            <a:ext uri="{FF2B5EF4-FFF2-40B4-BE49-F238E27FC236}">
              <a16:creationId xmlns:a16="http://schemas.microsoft.com/office/drawing/2014/main" xmlns="" id="{00000000-0008-0000-0600-000088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57" name="Text Box 2">
          <a:extLst>
            <a:ext uri="{FF2B5EF4-FFF2-40B4-BE49-F238E27FC236}">
              <a16:creationId xmlns:a16="http://schemas.microsoft.com/office/drawing/2014/main" xmlns="" id="{00000000-0008-0000-0600-000089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58" name="Text Box 3">
          <a:extLst>
            <a:ext uri="{FF2B5EF4-FFF2-40B4-BE49-F238E27FC236}">
              <a16:creationId xmlns:a16="http://schemas.microsoft.com/office/drawing/2014/main" xmlns="" id="{00000000-0008-0000-0600-00008A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59" name="Text Box 4">
          <a:extLst>
            <a:ext uri="{FF2B5EF4-FFF2-40B4-BE49-F238E27FC236}">
              <a16:creationId xmlns:a16="http://schemas.microsoft.com/office/drawing/2014/main" xmlns="" id="{00000000-0008-0000-0600-00008B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60" name="Text Box 5">
          <a:extLst>
            <a:ext uri="{FF2B5EF4-FFF2-40B4-BE49-F238E27FC236}">
              <a16:creationId xmlns:a16="http://schemas.microsoft.com/office/drawing/2014/main" xmlns="" id="{00000000-0008-0000-0600-00008C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61" name="Text Box 2">
          <a:extLst>
            <a:ext uri="{FF2B5EF4-FFF2-40B4-BE49-F238E27FC236}">
              <a16:creationId xmlns:a16="http://schemas.microsoft.com/office/drawing/2014/main" xmlns="" id="{00000000-0008-0000-0600-00008D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62" name="Text Box 3">
          <a:extLst>
            <a:ext uri="{FF2B5EF4-FFF2-40B4-BE49-F238E27FC236}">
              <a16:creationId xmlns:a16="http://schemas.microsoft.com/office/drawing/2014/main" xmlns="" id="{00000000-0008-0000-0600-00008E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63" name="Text Box 4">
          <a:extLst>
            <a:ext uri="{FF2B5EF4-FFF2-40B4-BE49-F238E27FC236}">
              <a16:creationId xmlns:a16="http://schemas.microsoft.com/office/drawing/2014/main" xmlns="" id="{00000000-0008-0000-0600-00008F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64" name="Text Box 5">
          <a:extLst>
            <a:ext uri="{FF2B5EF4-FFF2-40B4-BE49-F238E27FC236}">
              <a16:creationId xmlns:a16="http://schemas.microsoft.com/office/drawing/2014/main" xmlns="" id="{00000000-0008-0000-0600-000090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65" name="Text Box 2">
          <a:extLst>
            <a:ext uri="{FF2B5EF4-FFF2-40B4-BE49-F238E27FC236}">
              <a16:creationId xmlns:a16="http://schemas.microsoft.com/office/drawing/2014/main" xmlns="" id="{00000000-0008-0000-0600-000091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66" name="Text Box 3">
          <a:extLst>
            <a:ext uri="{FF2B5EF4-FFF2-40B4-BE49-F238E27FC236}">
              <a16:creationId xmlns:a16="http://schemas.microsoft.com/office/drawing/2014/main" xmlns="" id="{00000000-0008-0000-0600-000092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67" name="Text Box 4">
          <a:extLst>
            <a:ext uri="{FF2B5EF4-FFF2-40B4-BE49-F238E27FC236}">
              <a16:creationId xmlns:a16="http://schemas.microsoft.com/office/drawing/2014/main" xmlns="" id="{00000000-0008-0000-0600-000093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68" name="Text Box 5">
          <a:extLst>
            <a:ext uri="{FF2B5EF4-FFF2-40B4-BE49-F238E27FC236}">
              <a16:creationId xmlns:a16="http://schemas.microsoft.com/office/drawing/2014/main" xmlns="" id="{00000000-0008-0000-0600-000094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69" name="Text Box 2">
          <a:extLst>
            <a:ext uri="{FF2B5EF4-FFF2-40B4-BE49-F238E27FC236}">
              <a16:creationId xmlns:a16="http://schemas.microsoft.com/office/drawing/2014/main" xmlns="" id="{00000000-0008-0000-0600-000095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70" name="Text Box 3">
          <a:extLst>
            <a:ext uri="{FF2B5EF4-FFF2-40B4-BE49-F238E27FC236}">
              <a16:creationId xmlns:a16="http://schemas.microsoft.com/office/drawing/2014/main" xmlns="" id="{00000000-0008-0000-0600-000096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71" name="Text Box 4">
          <a:extLst>
            <a:ext uri="{FF2B5EF4-FFF2-40B4-BE49-F238E27FC236}">
              <a16:creationId xmlns:a16="http://schemas.microsoft.com/office/drawing/2014/main" xmlns="" id="{00000000-0008-0000-0600-000097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72" name="Text Box 5">
          <a:extLst>
            <a:ext uri="{FF2B5EF4-FFF2-40B4-BE49-F238E27FC236}">
              <a16:creationId xmlns:a16="http://schemas.microsoft.com/office/drawing/2014/main" xmlns="" id="{00000000-0008-0000-0600-000098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73" name="Text Box 2">
          <a:extLst>
            <a:ext uri="{FF2B5EF4-FFF2-40B4-BE49-F238E27FC236}">
              <a16:creationId xmlns:a16="http://schemas.microsoft.com/office/drawing/2014/main" xmlns="" id="{00000000-0008-0000-0600-000099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74" name="Text Box 3">
          <a:extLst>
            <a:ext uri="{FF2B5EF4-FFF2-40B4-BE49-F238E27FC236}">
              <a16:creationId xmlns:a16="http://schemas.microsoft.com/office/drawing/2014/main" xmlns="" id="{00000000-0008-0000-0600-00009A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75" name="Text Box 4">
          <a:extLst>
            <a:ext uri="{FF2B5EF4-FFF2-40B4-BE49-F238E27FC236}">
              <a16:creationId xmlns:a16="http://schemas.microsoft.com/office/drawing/2014/main" xmlns="" id="{00000000-0008-0000-0600-00009B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76" name="Text Box 5">
          <a:extLst>
            <a:ext uri="{FF2B5EF4-FFF2-40B4-BE49-F238E27FC236}">
              <a16:creationId xmlns:a16="http://schemas.microsoft.com/office/drawing/2014/main" xmlns="" id="{00000000-0008-0000-0600-00009C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77" name="Text Box 2">
          <a:extLst>
            <a:ext uri="{FF2B5EF4-FFF2-40B4-BE49-F238E27FC236}">
              <a16:creationId xmlns:a16="http://schemas.microsoft.com/office/drawing/2014/main" xmlns="" id="{00000000-0008-0000-0600-00009D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78" name="Text Box 3">
          <a:extLst>
            <a:ext uri="{FF2B5EF4-FFF2-40B4-BE49-F238E27FC236}">
              <a16:creationId xmlns:a16="http://schemas.microsoft.com/office/drawing/2014/main" xmlns="" id="{00000000-0008-0000-0600-00009E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79" name="Text Box 4">
          <a:extLst>
            <a:ext uri="{FF2B5EF4-FFF2-40B4-BE49-F238E27FC236}">
              <a16:creationId xmlns:a16="http://schemas.microsoft.com/office/drawing/2014/main" xmlns="" id="{00000000-0008-0000-0600-00009F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80" name="Text Box 5">
          <a:extLst>
            <a:ext uri="{FF2B5EF4-FFF2-40B4-BE49-F238E27FC236}">
              <a16:creationId xmlns:a16="http://schemas.microsoft.com/office/drawing/2014/main" xmlns="" id="{00000000-0008-0000-0600-0000A0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81" name="Text Box 2">
          <a:extLst>
            <a:ext uri="{FF2B5EF4-FFF2-40B4-BE49-F238E27FC236}">
              <a16:creationId xmlns:a16="http://schemas.microsoft.com/office/drawing/2014/main" xmlns="" id="{00000000-0008-0000-0600-0000A1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82" name="Text Box 3">
          <a:extLst>
            <a:ext uri="{FF2B5EF4-FFF2-40B4-BE49-F238E27FC236}">
              <a16:creationId xmlns:a16="http://schemas.microsoft.com/office/drawing/2014/main" xmlns="" id="{00000000-0008-0000-0600-0000A2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83" name="Text Box 4">
          <a:extLst>
            <a:ext uri="{FF2B5EF4-FFF2-40B4-BE49-F238E27FC236}">
              <a16:creationId xmlns:a16="http://schemas.microsoft.com/office/drawing/2014/main" xmlns="" id="{00000000-0008-0000-0600-0000A3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84" name="Text Box 5">
          <a:extLst>
            <a:ext uri="{FF2B5EF4-FFF2-40B4-BE49-F238E27FC236}">
              <a16:creationId xmlns:a16="http://schemas.microsoft.com/office/drawing/2014/main" xmlns="" id="{00000000-0008-0000-0600-0000A4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85" name="Text Box 2">
          <a:extLst>
            <a:ext uri="{FF2B5EF4-FFF2-40B4-BE49-F238E27FC236}">
              <a16:creationId xmlns:a16="http://schemas.microsoft.com/office/drawing/2014/main" xmlns="" id="{00000000-0008-0000-0600-0000A5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86" name="Text Box 3">
          <a:extLst>
            <a:ext uri="{FF2B5EF4-FFF2-40B4-BE49-F238E27FC236}">
              <a16:creationId xmlns:a16="http://schemas.microsoft.com/office/drawing/2014/main" xmlns="" id="{00000000-0008-0000-0600-0000A6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87" name="Text Box 4">
          <a:extLst>
            <a:ext uri="{FF2B5EF4-FFF2-40B4-BE49-F238E27FC236}">
              <a16:creationId xmlns:a16="http://schemas.microsoft.com/office/drawing/2014/main" xmlns="" id="{00000000-0008-0000-0600-0000A7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88" name="Text Box 5">
          <a:extLst>
            <a:ext uri="{FF2B5EF4-FFF2-40B4-BE49-F238E27FC236}">
              <a16:creationId xmlns:a16="http://schemas.microsoft.com/office/drawing/2014/main" xmlns="" id="{00000000-0008-0000-0600-0000A8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89" name="Text Box 2">
          <a:extLst>
            <a:ext uri="{FF2B5EF4-FFF2-40B4-BE49-F238E27FC236}">
              <a16:creationId xmlns:a16="http://schemas.microsoft.com/office/drawing/2014/main" xmlns="" id="{00000000-0008-0000-0600-0000A9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90" name="Text Box 3">
          <a:extLst>
            <a:ext uri="{FF2B5EF4-FFF2-40B4-BE49-F238E27FC236}">
              <a16:creationId xmlns:a16="http://schemas.microsoft.com/office/drawing/2014/main" xmlns="" id="{00000000-0008-0000-0600-0000AA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91" name="Text Box 4">
          <a:extLst>
            <a:ext uri="{FF2B5EF4-FFF2-40B4-BE49-F238E27FC236}">
              <a16:creationId xmlns:a16="http://schemas.microsoft.com/office/drawing/2014/main" xmlns="" id="{00000000-0008-0000-0600-0000AB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92" name="Text Box 5">
          <a:extLst>
            <a:ext uri="{FF2B5EF4-FFF2-40B4-BE49-F238E27FC236}">
              <a16:creationId xmlns:a16="http://schemas.microsoft.com/office/drawing/2014/main" xmlns="" id="{00000000-0008-0000-0600-0000AC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93" name="Text Box 2">
          <a:extLst>
            <a:ext uri="{FF2B5EF4-FFF2-40B4-BE49-F238E27FC236}">
              <a16:creationId xmlns:a16="http://schemas.microsoft.com/office/drawing/2014/main" xmlns="" id="{00000000-0008-0000-0600-0000AD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94" name="Text Box 3">
          <a:extLst>
            <a:ext uri="{FF2B5EF4-FFF2-40B4-BE49-F238E27FC236}">
              <a16:creationId xmlns:a16="http://schemas.microsoft.com/office/drawing/2014/main" xmlns="" id="{00000000-0008-0000-0600-0000AE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95" name="Text Box 4">
          <a:extLst>
            <a:ext uri="{FF2B5EF4-FFF2-40B4-BE49-F238E27FC236}">
              <a16:creationId xmlns:a16="http://schemas.microsoft.com/office/drawing/2014/main" xmlns="" id="{00000000-0008-0000-0600-0000AF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96" name="Text Box 5">
          <a:extLst>
            <a:ext uri="{FF2B5EF4-FFF2-40B4-BE49-F238E27FC236}">
              <a16:creationId xmlns:a16="http://schemas.microsoft.com/office/drawing/2014/main" xmlns="" id="{00000000-0008-0000-0600-0000B0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97" name="Text Box 2">
          <a:extLst>
            <a:ext uri="{FF2B5EF4-FFF2-40B4-BE49-F238E27FC236}">
              <a16:creationId xmlns:a16="http://schemas.microsoft.com/office/drawing/2014/main" xmlns="" id="{00000000-0008-0000-0600-0000B1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98" name="Text Box 3">
          <a:extLst>
            <a:ext uri="{FF2B5EF4-FFF2-40B4-BE49-F238E27FC236}">
              <a16:creationId xmlns:a16="http://schemas.microsoft.com/office/drawing/2014/main" xmlns="" id="{00000000-0008-0000-0600-0000B2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299" name="Text Box 4">
          <a:extLst>
            <a:ext uri="{FF2B5EF4-FFF2-40B4-BE49-F238E27FC236}">
              <a16:creationId xmlns:a16="http://schemas.microsoft.com/office/drawing/2014/main" xmlns="" id="{00000000-0008-0000-0600-0000B3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00" name="Text Box 5">
          <a:extLst>
            <a:ext uri="{FF2B5EF4-FFF2-40B4-BE49-F238E27FC236}">
              <a16:creationId xmlns:a16="http://schemas.microsoft.com/office/drawing/2014/main" xmlns="" id="{00000000-0008-0000-0600-0000B4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01" name="Text Box 2">
          <a:extLst>
            <a:ext uri="{FF2B5EF4-FFF2-40B4-BE49-F238E27FC236}">
              <a16:creationId xmlns:a16="http://schemas.microsoft.com/office/drawing/2014/main" xmlns="" id="{00000000-0008-0000-0600-0000B5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02" name="Text Box 3">
          <a:extLst>
            <a:ext uri="{FF2B5EF4-FFF2-40B4-BE49-F238E27FC236}">
              <a16:creationId xmlns:a16="http://schemas.microsoft.com/office/drawing/2014/main" xmlns="" id="{00000000-0008-0000-0600-0000B6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03" name="Text Box 4">
          <a:extLst>
            <a:ext uri="{FF2B5EF4-FFF2-40B4-BE49-F238E27FC236}">
              <a16:creationId xmlns:a16="http://schemas.microsoft.com/office/drawing/2014/main" xmlns="" id="{00000000-0008-0000-0600-0000B7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04" name="Text Box 5">
          <a:extLst>
            <a:ext uri="{FF2B5EF4-FFF2-40B4-BE49-F238E27FC236}">
              <a16:creationId xmlns:a16="http://schemas.microsoft.com/office/drawing/2014/main" xmlns="" id="{00000000-0008-0000-0600-0000B8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05" name="Text Box 2">
          <a:extLst>
            <a:ext uri="{FF2B5EF4-FFF2-40B4-BE49-F238E27FC236}">
              <a16:creationId xmlns:a16="http://schemas.microsoft.com/office/drawing/2014/main" xmlns="" id="{00000000-0008-0000-0600-0000B9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06" name="Text Box 3">
          <a:extLst>
            <a:ext uri="{FF2B5EF4-FFF2-40B4-BE49-F238E27FC236}">
              <a16:creationId xmlns:a16="http://schemas.microsoft.com/office/drawing/2014/main" xmlns="" id="{00000000-0008-0000-0600-0000BA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07" name="Text Box 4">
          <a:extLst>
            <a:ext uri="{FF2B5EF4-FFF2-40B4-BE49-F238E27FC236}">
              <a16:creationId xmlns:a16="http://schemas.microsoft.com/office/drawing/2014/main" xmlns="" id="{00000000-0008-0000-0600-0000BB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08" name="Text Box 5">
          <a:extLst>
            <a:ext uri="{FF2B5EF4-FFF2-40B4-BE49-F238E27FC236}">
              <a16:creationId xmlns:a16="http://schemas.microsoft.com/office/drawing/2014/main" xmlns="" id="{00000000-0008-0000-0600-0000BC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09" name="Text Box 2">
          <a:extLst>
            <a:ext uri="{FF2B5EF4-FFF2-40B4-BE49-F238E27FC236}">
              <a16:creationId xmlns:a16="http://schemas.microsoft.com/office/drawing/2014/main" xmlns="" id="{00000000-0008-0000-0600-0000BD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10" name="Text Box 3">
          <a:extLst>
            <a:ext uri="{FF2B5EF4-FFF2-40B4-BE49-F238E27FC236}">
              <a16:creationId xmlns:a16="http://schemas.microsoft.com/office/drawing/2014/main" xmlns="" id="{00000000-0008-0000-0600-0000BE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11" name="Text Box 4">
          <a:extLst>
            <a:ext uri="{FF2B5EF4-FFF2-40B4-BE49-F238E27FC236}">
              <a16:creationId xmlns:a16="http://schemas.microsoft.com/office/drawing/2014/main" xmlns="" id="{00000000-0008-0000-0600-0000BF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12" name="Text Box 5">
          <a:extLst>
            <a:ext uri="{FF2B5EF4-FFF2-40B4-BE49-F238E27FC236}">
              <a16:creationId xmlns:a16="http://schemas.microsoft.com/office/drawing/2014/main" xmlns="" id="{00000000-0008-0000-0600-0000C0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13" name="Text Box 2">
          <a:extLst>
            <a:ext uri="{FF2B5EF4-FFF2-40B4-BE49-F238E27FC236}">
              <a16:creationId xmlns:a16="http://schemas.microsoft.com/office/drawing/2014/main" xmlns="" id="{00000000-0008-0000-0600-0000C1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14" name="Text Box 3">
          <a:extLst>
            <a:ext uri="{FF2B5EF4-FFF2-40B4-BE49-F238E27FC236}">
              <a16:creationId xmlns:a16="http://schemas.microsoft.com/office/drawing/2014/main" xmlns="" id="{00000000-0008-0000-0600-0000C2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15" name="Text Box 4">
          <a:extLst>
            <a:ext uri="{FF2B5EF4-FFF2-40B4-BE49-F238E27FC236}">
              <a16:creationId xmlns:a16="http://schemas.microsoft.com/office/drawing/2014/main" xmlns="" id="{00000000-0008-0000-0600-0000C3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16" name="Text Box 5">
          <a:extLst>
            <a:ext uri="{FF2B5EF4-FFF2-40B4-BE49-F238E27FC236}">
              <a16:creationId xmlns:a16="http://schemas.microsoft.com/office/drawing/2014/main" xmlns="" id="{00000000-0008-0000-0600-0000C4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17" name="Text Box 2">
          <a:extLst>
            <a:ext uri="{FF2B5EF4-FFF2-40B4-BE49-F238E27FC236}">
              <a16:creationId xmlns:a16="http://schemas.microsoft.com/office/drawing/2014/main" xmlns="" id="{00000000-0008-0000-0600-0000C5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18" name="Text Box 3">
          <a:extLst>
            <a:ext uri="{FF2B5EF4-FFF2-40B4-BE49-F238E27FC236}">
              <a16:creationId xmlns:a16="http://schemas.microsoft.com/office/drawing/2014/main" xmlns="" id="{00000000-0008-0000-0600-0000C6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19" name="Text Box 4">
          <a:extLst>
            <a:ext uri="{FF2B5EF4-FFF2-40B4-BE49-F238E27FC236}">
              <a16:creationId xmlns:a16="http://schemas.microsoft.com/office/drawing/2014/main" xmlns="" id="{00000000-0008-0000-0600-0000C7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20" name="Text Box 5">
          <a:extLst>
            <a:ext uri="{FF2B5EF4-FFF2-40B4-BE49-F238E27FC236}">
              <a16:creationId xmlns:a16="http://schemas.microsoft.com/office/drawing/2014/main" xmlns="" id="{00000000-0008-0000-0600-0000C8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21" name="Text Box 2">
          <a:extLst>
            <a:ext uri="{FF2B5EF4-FFF2-40B4-BE49-F238E27FC236}">
              <a16:creationId xmlns:a16="http://schemas.microsoft.com/office/drawing/2014/main" xmlns="" id="{00000000-0008-0000-0600-0000C9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22" name="Text Box 3">
          <a:extLst>
            <a:ext uri="{FF2B5EF4-FFF2-40B4-BE49-F238E27FC236}">
              <a16:creationId xmlns:a16="http://schemas.microsoft.com/office/drawing/2014/main" xmlns="" id="{00000000-0008-0000-0600-0000CA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23" name="Text Box 4">
          <a:extLst>
            <a:ext uri="{FF2B5EF4-FFF2-40B4-BE49-F238E27FC236}">
              <a16:creationId xmlns:a16="http://schemas.microsoft.com/office/drawing/2014/main" xmlns="" id="{00000000-0008-0000-0600-0000CB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24" name="Text Box 5">
          <a:extLst>
            <a:ext uri="{FF2B5EF4-FFF2-40B4-BE49-F238E27FC236}">
              <a16:creationId xmlns:a16="http://schemas.microsoft.com/office/drawing/2014/main" xmlns="" id="{00000000-0008-0000-0600-0000CC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25" name="Text Box 2">
          <a:extLst>
            <a:ext uri="{FF2B5EF4-FFF2-40B4-BE49-F238E27FC236}">
              <a16:creationId xmlns:a16="http://schemas.microsoft.com/office/drawing/2014/main" xmlns="" id="{00000000-0008-0000-0600-0000CD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26" name="Text Box 3">
          <a:extLst>
            <a:ext uri="{FF2B5EF4-FFF2-40B4-BE49-F238E27FC236}">
              <a16:creationId xmlns:a16="http://schemas.microsoft.com/office/drawing/2014/main" xmlns="" id="{00000000-0008-0000-0600-0000CE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27" name="Text Box 4">
          <a:extLst>
            <a:ext uri="{FF2B5EF4-FFF2-40B4-BE49-F238E27FC236}">
              <a16:creationId xmlns:a16="http://schemas.microsoft.com/office/drawing/2014/main" xmlns="" id="{00000000-0008-0000-0600-0000CF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28" name="Text Box 5">
          <a:extLst>
            <a:ext uri="{FF2B5EF4-FFF2-40B4-BE49-F238E27FC236}">
              <a16:creationId xmlns:a16="http://schemas.microsoft.com/office/drawing/2014/main" xmlns="" id="{00000000-0008-0000-0600-0000D0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29" name="Text Box 2">
          <a:extLst>
            <a:ext uri="{FF2B5EF4-FFF2-40B4-BE49-F238E27FC236}">
              <a16:creationId xmlns:a16="http://schemas.microsoft.com/office/drawing/2014/main" xmlns="" id="{00000000-0008-0000-0600-0000D1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30" name="Text Box 3">
          <a:extLst>
            <a:ext uri="{FF2B5EF4-FFF2-40B4-BE49-F238E27FC236}">
              <a16:creationId xmlns:a16="http://schemas.microsoft.com/office/drawing/2014/main" xmlns="" id="{00000000-0008-0000-0600-0000D2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31" name="Text Box 4">
          <a:extLst>
            <a:ext uri="{FF2B5EF4-FFF2-40B4-BE49-F238E27FC236}">
              <a16:creationId xmlns:a16="http://schemas.microsoft.com/office/drawing/2014/main" xmlns="" id="{00000000-0008-0000-0600-0000D3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32" name="Text Box 5">
          <a:extLst>
            <a:ext uri="{FF2B5EF4-FFF2-40B4-BE49-F238E27FC236}">
              <a16:creationId xmlns:a16="http://schemas.microsoft.com/office/drawing/2014/main" xmlns="" id="{00000000-0008-0000-0600-0000D4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33" name="Text Box 2">
          <a:extLst>
            <a:ext uri="{FF2B5EF4-FFF2-40B4-BE49-F238E27FC236}">
              <a16:creationId xmlns:a16="http://schemas.microsoft.com/office/drawing/2014/main" xmlns="" id="{00000000-0008-0000-0600-0000D5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34" name="Text Box 3">
          <a:extLst>
            <a:ext uri="{FF2B5EF4-FFF2-40B4-BE49-F238E27FC236}">
              <a16:creationId xmlns:a16="http://schemas.microsoft.com/office/drawing/2014/main" xmlns="" id="{00000000-0008-0000-0600-0000D6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35" name="Text Box 4">
          <a:extLst>
            <a:ext uri="{FF2B5EF4-FFF2-40B4-BE49-F238E27FC236}">
              <a16:creationId xmlns:a16="http://schemas.microsoft.com/office/drawing/2014/main" xmlns="" id="{00000000-0008-0000-0600-0000D7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36" name="Text Box 5">
          <a:extLst>
            <a:ext uri="{FF2B5EF4-FFF2-40B4-BE49-F238E27FC236}">
              <a16:creationId xmlns:a16="http://schemas.microsoft.com/office/drawing/2014/main" xmlns="" id="{00000000-0008-0000-0600-0000D8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37" name="Text Box 2">
          <a:extLst>
            <a:ext uri="{FF2B5EF4-FFF2-40B4-BE49-F238E27FC236}">
              <a16:creationId xmlns:a16="http://schemas.microsoft.com/office/drawing/2014/main" xmlns="" id="{00000000-0008-0000-0600-0000D9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38" name="Text Box 3">
          <a:extLst>
            <a:ext uri="{FF2B5EF4-FFF2-40B4-BE49-F238E27FC236}">
              <a16:creationId xmlns:a16="http://schemas.microsoft.com/office/drawing/2014/main" xmlns="" id="{00000000-0008-0000-0600-0000DA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39" name="Text Box 4">
          <a:extLst>
            <a:ext uri="{FF2B5EF4-FFF2-40B4-BE49-F238E27FC236}">
              <a16:creationId xmlns:a16="http://schemas.microsoft.com/office/drawing/2014/main" xmlns="" id="{00000000-0008-0000-0600-0000DB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40" name="Text Box 5">
          <a:extLst>
            <a:ext uri="{FF2B5EF4-FFF2-40B4-BE49-F238E27FC236}">
              <a16:creationId xmlns:a16="http://schemas.microsoft.com/office/drawing/2014/main" xmlns="" id="{00000000-0008-0000-0600-0000DC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41" name="Text Box 2">
          <a:extLst>
            <a:ext uri="{FF2B5EF4-FFF2-40B4-BE49-F238E27FC236}">
              <a16:creationId xmlns:a16="http://schemas.microsoft.com/office/drawing/2014/main" xmlns="" id="{00000000-0008-0000-0600-0000DD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42" name="Text Box 3">
          <a:extLst>
            <a:ext uri="{FF2B5EF4-FFF2-40B4-BE49-F238E27FC236}">
              <a16:creationId xmlns:a16="http://schemas.microsoft.com/office/drawing/2014/main" xmlns="" id="{00000000-0008-0000-0600-0000DE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43" name="Text Box 4">
          <a:extLst>
            <a:ext uri="{FF2B5EF4-FFF2-40B4-BE49-F238E27FC236}">
              <a16:creationId xmlns:a16="http://schemas.microsoft.com/office/drawing/2014/main" xmlns="" id="{00000000-0008-0000-0600-0000DF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44" name="Text Box 5">
          <a:extLst>
            <a:ext uri="{FF2B5EF4-FFF2-40B4-BE49-F238E27FC236}">
              <a16:creationId xmlns:a16="http://schemas.microsoft.com/office/drawing/2014/main" xmlns="" id="{00000000-0008-0000-0600-0000E0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45" name="Text Box 2">
          <a:extLst>
            <a:ext uri="{FF2B5EF4-FFF2-40B4-BE49-F238E27FC236}">
              <a16:creationId xmlns:a16="http://schemas.microsoft.com/office/drawing/2014/main" xmlns="" id="{00000000-0008-0000-0600-0000E1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46" name="Text Box 3">
          <a:extLst>
            <a:ext uri="{FF2B5EF4-FFF2-40B4-BE49-F238E27FC236}">
              <a16:creationId xmlns:a16="http://schemas.microsoft.com/office/drawing/2014/main" xmlns="" id="{00000000-0008-0000-0600-0000E2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47" name="Text Box 4">
          <a:extLst>
            <a:ext uri="{FF2B5EF4-FFF2-40B4-BE49-F238E27FC236}">
              <a16:creationId xmlns:a16="http://schemas.microsoft.com/office/drawing/2014/main" xmlns="" id="{00000000-0008-0000-0600-0000E3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348" name="Text Box 5">
          <a:extLst>
            <a:ext uri="{FF2B5EF4-FFF2-40B4-BE49-F238E27FC236}">
              <a16:creationId xmlns:a16="http://schemas.microsoft.com/office/drawing/2014/main" xmlns="" id="{00000000-0008-0000-0600-0000E414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0</xdr:rowOff>
    </xdr:to>
    <xdr:sp macro="" textlink="">
      <xdr:nvSpPr>
        <xdr:cNvPr id="5349" name="TextBox 3">
          <a:extLst>
            <a:ext uri="{FF2B5EF4-FFF2-40B4-BE49-F238E27FC236}">
              <a16:creationId xmlns:a16="http://schemas.microsoft.com/office/drawing/2014/main" xmlns="" id="{00000000-0008-0000-0600-0000E514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9525</xdr:rowOff>
    </xdr:to>
    <xdr:sp macro="" textlink="">
      <xdr:nvSpPr>
        <xdr:cNvPr id="5350" name="TextBox 3">
          <a:extLst>
            <a:ext uri="{FF2B5EF4-FFF2-40B4-BE49-F238E27FC236}">
              <a16:creationId xmlns:a16="http://schemas.microsoft.com/office/drawing/2014/main" xmlns="" id="{00000000-0008-0000-0600-0000E614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0</xdr:rowOff>
    </xdr:to>
    <xdr:sp macro="" textlink="">
      <xdr:nvSpPr>
        <xdr:cNvPr id="5351" name="TextBox 3">
          <a:extLst>
            <a:ext uri="{FF2B5EF4-FFF2-40B4-BE49-F238E27FC236}">
              <a16:creationId xmlns:a16="http://schemas.microsoft.com/office/drawing/2014/main" xmlns="" id="{00000000-0008-0000-0600-0000E714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9525</xdr:rowOff>
    </xdr:to>
    <xdr:sp macro="" textlink="">
      <xdr:nvSpPr>
        <xdr:cNvPr id="5352" name="TextBox 3">
          <a:extLst>
            <a:ext uri="{FF2B5EF4-FFF2-40B4-BE49-F238E27FC236}">
              <a16:creationId xmlns:a16="http://schemas.microsoft.com/office/drawing/2014/main" xmlns="" id="{00000000-0008-0000-0600-0000E814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47625</xdr:rowOff>
    </xdr:to>
    <xdr:sp macro="" textlink="">
      <xdr:nvSpPr>
        <xdr:cNvPr id="5353" name="TextBox 3">
          <a:extLst>
            <a:ext uri="{FF2B5EF4-FFF2-40B4-BE49-F238E27FC236}">
              <a16:creationId xmlns:a16="http://schemas.microsoft.com/office/drawing/2014/main" xmlns="" id="{00000000-0008-0000-0600-0000E914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28575</xdr:rowOff>
    </xdr:to>
    <xdr:sp macro="" textlink="">
      <xdr:nvSpPr>
        <xdr:cNvPr id="5354" name="TextBox 3">
          <a:extLst>
            <a:ext uri="{FF2B5EF4-FFF2-40B4-BE49-F238E27FC236}">
              <a16:creationId xmlns:a16="http://schemas.microsoft.com/office/drawing/2014/main" xmlns="" id="{00000000-0008-0000-0600-0000EA14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9525</xdr:rowOff>
    </xdr:to>
    <xdr:sp macro="" textlink="">
      <xdr:nvSpPr>
        <xdr:cNvPr id="5355" name="TextBox 3">
          <a:extLst>
            <a:ext uri="{FF2B5EF4-FFF2-40B4-BE49-F238E27FC236}">
              <a16:creationId xmlns:a16="http://schemas.microsoft.com/office/drawing/2014/main" xmlns="" id="{00000000-0008-0000-0600-0000EB14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123825</xdr:rowOff>
    </xdr:to>
    <xdr:sp macro="" textlink="">
      <xdr:nvSpPr>
        <xdr:cNvPr id="5356" name="TextBox 3">
          <a:extLst>
            <a:ext uri="{FF2B5EF4-FFF2-40B4-BE49-F238E27FC236}">
              <a16:creationId xmlns:a16="http://schemas.microsoft.com/office/drawing/2014/main" xmlns="" id="{00000000-0008-0000-0600-0000EC14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9525</xdr:rowOff>
    </xdr:to>
    <xdr:sp macro="" textlink="">
      <xdr:nvSpPr>
        <xdr:cNvPr id="5357" name="TextBox 3">
          <a:extLst>
            <a:ext uri="{FF2B5EF4-FFF2-40B4-BE49-F238E27FC236}">
              <a16:creationId xmlns:a16="http://schemas.microsoft.com/office/drawing/2014/main" xmlns="" id="{00000000-0008-0000-0600-0000ED14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104775</xdr:rowOff>
    </xdr:to>
    <xdr:sp macro="" textlink="">
      <xdr:nvSpPr>
        <xdr:cNvPr id="5358" name="TextBox 3">
          <a:extLst>
            <a:ext uri="{FF2B5EF4-FFF2-40B4-BE49-F238E27FC236}">
              <a16:creationId xmlns:a16="http://schemas.microsoft.com/office/drawing/2014/main" xmlns="" id="{00000000-0008-0000-0600-0000EE14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19050</xdr:rowOff>
    </xdr:to>
    <xdr:sp macro="" textlink="">
      <xdr:nvSpPr>
        <xdr:cNvPr id="5359" name="TextBox 3">
          <a:extLst>
            <a:ext uri="{FF2B5EF4-FFF2-40B4-BE49-F238E27FC236}">
              <a16:creationId xmlns:a16="http://schemas.microsoft.com/office/drawing/2014/main" xmlns="" id="{00000000-0008-0000-0600-0000EF14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95250</xdr:rowOff>
    </xdr:to>
    <xdr:sp macro="" textlink="">
      <xdr:nvSpPr>
        <xdr:cNvPr id="5360" name="TextBox 3">
          <a:extLst>
            <a:ext uri="{FF2B5EF4-FFF2-40B4-BE49-F238E27FC236}">
              <a16:creationId xmlns:a16="http://schemas.microsoft.com/office/drawing/2014/main" xmlns="" id="{00000000-0008-0000-0600-0000F014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76200</xdr:rowOff>
    </xdr:to>
    <xdr:sp macro="" textlink="">
      <xdr:nvSpPr>
        <xdr:cNvPr id="5361" name="TextBox 3">
          <a:extLst>
            <a:ext uri="{FF2B5EF4-FFF2-40B4-BE49-F238E27FC236}">
              <a16:creationId xmlns:a16="http://schemas.microsoft.com/office/drawing/2014/main" xmlns="" id="{00000000-0008-0000-0600-0000F114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66675</xdr:rowOff>
    </xdr:to>
    <xdr:sp macro="" textlink="">
      <xdr:nvSpPr>
        <xdr:cNvPr id="5362" name="TextBox 3">
          <a:extLst>
            <a:ext uri="{FF2B5EF4-FFF2-40B4-BE49-F238E27FC236}">
              <a16:creationId xmlns:a16="http://schemas.microsoft.com/office/drawing/2014/main" xmlns="" id="{00000000-0008-0000-0600-0000F214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76200</xdr:rowOff>
    </xdr:to>
    <xdr:sp macro="" textlink="">
      <xdr:nvSpPr>
        <xdr:cNvPr id="5363" name="TextBox 3">
          <a:extLst>
            <a:ext uri="{FF2B5EF4-FFF2-40B4-BE49-F238E27FC236}">
              <a16:creationId xmlns:a16="http://schemas.microsoft.com/office/drawing/2014/main" xmlns="" id="{00000000-0008-0000-0600-0000F314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228600</xdr:rowOff>
    </xdr:to>
    <xdr:sp macro="" textlink="">
      <xdr:nvSpPr>
        <xdr:cNvPr id="5364" name="TextBox 3">
          <a:extLst>
            <a:ext uri="{FF2B5EF4-FFF2-40B4-BE49-F238E27FC236}">
              <a16:creationId xmlns:a16="http://schemas.microsoft.com/office/drawing/2014/main" xmlns="" id="{00000000-0008-0000-0600-0000F414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66675</xdr:rowOff>
    </xdr:to>
    <xdr:sp macro="" textlink="">
      <xdr:nvSpPr>
        <xdr:cNvPr id="5365" name="TextBox 3">
          <a:extLst>
            <a:ext uri="{FF2B5EF4-FFF2-40B4-BE49-F238E27FC236}">
              <a16:creationId xmlns:a16="http://schemas.microsoft.com/office/drawing/2014/main" xmlns="" id="{00000000-0008-0000-0600-0000F514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19050</xdr:rowOff>
    </xdr:to>
    <xdr:sp macro="" textlink="">
      <xdr:nvSpPr>
        <xdr:cNvPr id="5366" name="TextBox 3">
          <a:extLst>
            <a:ext uri="{FF2B5EF4-FFF2-40B4-BE49-F238E27FC236}">
              <a16:creationId xmlns:a16="http://schemas.microsoft.com/office/drawing/2014/main" xmlns="" id="{00000000-0008-0000-0600-0000F614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28575</xdr:rowOff>
    </xdr:to>
    <xdr:sp macro="" textlink="">
      <xdr:nvSpPr>
        <xdr:cNvPr id="5367" name="TextBox 3">
          <a:extLst>
            <a:ext uri="{FF2B5EF4-FFF2-40B4-BE49-F238E27FC236}">
              <a16:creationId xmlns:a16="http://schemas.microsoft.com/office/drawing/2014/main" xmlns="" id="{00000000-0008-0000-0600-0000F714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19050</xdr:rowOff>
    </xdr:to>
    <xdr:sp macro="" textlink="">
      <xdr:nvSpPr>
        <xdr:cNvPr id="5368" name="TextBox 3">
          <a:extLst>
            <a:ext uri="{FF2B5EF4-FFF2-40B4-BE49-F238E27FC236}">
              <a16:creationId xmlns:a16="http://schemas.microsoft.com/office/drawing/2014/main" xmlns="" id="{00000000-0008-0000-0600-0000F814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28575</xdr:rowOff>
    </xdr:to>
    <xdr:sp macro="" textlink="">
      <xdr:nvSpPr>
        <xdr:cNvPr id="5369" name="TextBox 3">
          <a:extLst>
            <a:ext uri="{FF2B5EF4-FFF2-40B4-BE49-F238E27FC236}">
              <a16:creationId xmlns:a16="http://schemas.microsoft.com/office/drawing/2014/main" xmlns="" id="{00000000-0008-0000-0600-0000F914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66675</xdr:rowOff>
    </xdr:to>
    <xdr:sp macro="" textlink="">
      <xdr:nvSpPr>
        <xdr:cNvPr id="5370" name="TextBox 3">
          <a:extLst>
            <a:ext uri="{FF2B5EF4-FFF2-40B4-BE49-F238E27FC236}">
              <a16:creationId xmlns:a16="http://schemas.microsoft.com/office/drawing/2014/main" xmlns="" id="{00000000-0008-0000-0600-0000FA14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47625</xdr:rowOff>
    </xdr:to>
    <xdr:sp macro="" textlink="">
      <xdr:nvSpPr>
        <xdr:cNvPr id="5371" name="TextBox 3">
          <a:extLst>
            <a:ext uri="{FF2B5EF4-FFF2-40B4-BE49-F238E27FC236}">
              <a16:creationId xmlns:a16="http://schemas.microsoft.com/office/drawing/2014/main" xmlns="" id="{00000000-0008-0000-0600-0000FB14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28575</xdr:rowOff>
    </xdr:to>
    <xdr:sp macro="" textlink="">
      <xdr:nvSpPr>
        <xdr:cNvPr id="5372" name="TextBox 3">
          <a:extLst>
            <a:ext uri="{FF2B5EF4-FFF2-40B4-BE49-F238E27FC236}">
              <a16:creationId xmlns:a16="http://schemas.microsoft.com/office/drawing/2014/main" xmlns="" id="{00000000-0008-0000-0600-0000FC14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142875</xdr:rowOff>
    </xdr:to>
    <xdr:sp macro="" textlink="">
      <xdr:nvSpPr>
        <xdr:cNvPr id="5373" name="TextBox 3">
          <a:extLst>
            <a:ext uri="{FF2B5EF4-FFF2-40B4-BE49-F238E27FC236}">
              <a16:creationId xmlns:a16="http://schemas.microsoft.com/office/drawing/2014/main" xmlns="" id="{00000000-0008-0000-0600-0000FD14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28575</xdr:rowOff>
    </xdr:to>
    <xdr:sp macro="" textlink="">
      <xdr:nvSpPr>
        <xdr:cNvPr id="5374" name="TextBox 3">
          <a:extLst>
            <a:ext uri="{FF2B5EF4-FFF2-40B4-BE49-F238E27FC236}">
              <a16:creationId xmlns:a16="http://schemas.microsoft.com/office/drawing/2014/main" xmlns="" id="{00000000-0008-0000-0600-0000FE14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123825</xdr:rowOff>
    </xdr:to>
    <xdr:sp macro="" textlink="">
      <xdr:nvSpPr>
        <xdr:cNvPr id="5375" name="TextBox 3">
          <a:extLst>
            <a:ext uri="{FF2B5EF4-FFF2-40B4-BE49-F238E27FC236}">
              <a16:creationId xmlns:a16="http://schemas.microsoft.com/office/drawing/2014/main" xmlns="" id="{00000000-0008-0000-0600-0000FF14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38100</xdr:rowOff>
    </xdr:to>
    <xdr:sp macro="" textlink="">
      <xdr:nvSpPr>
        <xdr:cNvPr id="5376" name="TextBox 3">
          <a:extLst>
            <a:ext uri="{FF2B5EF4-FFF2-40B4-BE49-F238E27FC236}">
              <a16:creationId xmlns:a16="http://schemas.microsoft.com/office/drawing/2014/main" xmlns="" id="{00000000-0008-0000-0600-00000015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114300</xdr:rowOff>
    </xdr:to>
    <xdr:sp macro="" textlink="">
      <xdr:nvSpPr>
        <xdr:cNvPr id="5377" name="TextBox 3">
          <a:extLst>
            <a:ext uri="{FF2B5EF4-FFF2-40B4-BE49-F238E27FC236}">
              <a16:creationId xmlns:a16="http://schemas.microsoft.com/office/drawing/2014/main" xmlns="" id="{00000000-0008-0000-0600-00000115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95250</xdr:rowOff>
    </xdr:to>
    <xdr:sp macro="" textlink="">
      <xdr:nvSpPr>
        <xdr:cNvPr id="5378" name="TextBox 3">
          <a:extLst>
            <a:ext uri="{FF2B5EF4-FFF2-40B4-BE49-F238E27FC236}">
              <a16:creationId xmlns:a16="http://schemas.microsoft.com/office/drawing/2014/main" xmlns="" id="{00000000-0008-0000-0600-00000215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85725</xdr:rowOff>
    </xdr:to>
    <xdr:sp macro="" textlink="">
      <xdr:nvSpPr>
        <xdr:cNvPr id="5379" name="TextBox 3">
          <a:extLst>
            <a:ext uri="{FF2B5EF4-FFF2-40B4-BE49-F238E27FC236}">
              <a16:creationId xmlns:a16="http://schemas.microsoft.com/office/drawing/2014/main" xmlns="" id="{00000000-0008-0000-0600-00000315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380" name="Text Box 22">
          <a:extLst>
            <a:ext uri="{FF2B5EF4-FFF2-40B4-BE49-F238E27FC236}">
              <a16:creationId xmlns:a16="http://schemas.microsoft.com/office/drawing/2014/main" xmlns="" id="{00000000-0008-0000-0600-000004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381" name="Text Box 23">
          <a:extLst>
            <a:ext uri="{FF2B5EF4-FFF2-40B4-BE49-F238E27FC236}">
              <a16:creationId xmlns:a16="http://schemas.microsoft.com/office/drawing/2014/main" xmlns="" id="{00000000-0008-0000-0600-000005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382" name="Text Box 24">
          <a:extLst>
            <a:ext uri="{FF2B5EF4-FFF2-40B4-BE49-F238E27FC236}">
              <a16:creationId xmlns:a16="http://schemas.microsoft.com/office/drawing/2014/main" xmlns="" id="{00000000-0008-0000-0600-000006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383" name="Text Box 25">
          <a:extLst>
            <a:ext uri="{FF2B5EF4-FFF2-40B4-BE49-F238E27FC236}">
              <a16:creationId xmlns:a16="http://schemas.microsoft.com/office/drawing/2014/main" xmlns="" id="{00000000-0008-0000-0600-000007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384" name="Text Box 26">
          <a:extLst>
            <a:ext uri="{FF2B5EF4-FFF2-40B4-BE49-F238E27FC236}">
              <a16:creationId xmlns:a16="http://schemas.microsoft.com/office/drawing/2014/main" xmlns="" id="{00000000-0008-0000-0600-000008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385" name="Text Box 27">
          <a:extLst>
            <a:ext uri="{FF2B5EF4-FFF2-40B4-BE49-F238E27FC236}">
              <a16:creationId xmlns:a16="http://schemas.microsoft.com/office/drawing/2014/main" xmlns="" id="{00000000-0008-0000-0600-000009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386" name="Text Box 28">
          <a:extLst>
            <a:ext uri="{FF2B5EF4-FFF2-40B4-BE49-F238E27FC236}">
              <a16:creationId xmlns:a16="http://schemas.microsoft.com/office/drawing/2014/main" xmlns="" id="{00000000-0008-0000-0600-00000A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387" name="Text Box 29">
          <a:extLst>
            <a:ext uri="{FF2B5EF4-FFF2-40B4-BE49-F238E27FC236}">
              <a16:creationId xmlns:a16="http://schemas.microsoft.com/office/drawing/2014/main" xmlns="" id="{00000000-0008-0000-0600-00000B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388" name="Text Box 14">
          <a:extLst>
            <a:ext uri="{FF2B5EF4-FFF2-40B4-BE49-F238E27FC236}">
              <a16:creationId xmlns:a16="http://schemas.microsoft.com/office/drawing/2014/main" xmlns="" id="{00000000-0008-0000-0600-00000C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389" name="Text Box 15">
          <a:extLst>
            <a:ext uri="{FF2B5EF4-FFF2-40B4-BE49-F238E27FC236}">
              <a16:creationId xmlns:a16="http://schemas.microsoft.com/office/drawing/2014/main" xmlns="" id="{00000000-0008-0000-0600-00000D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390" name="Text Box 16">
          <a:extLst>
            <a:ext uri="{FF2B5EF4-FFF2-40B4-BE49-F238E27FC236}">
              <a16:creationId xmlns:a16="http://schemas.microsoft.com/office/drawing/2014/main" xmlns="" id="{00000000-0008-0000-0600-00000E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391" name="Text Box 17">
          <a:extLst>
            <a:ext uri="{FF2B5EF4-FFF2-40B4-BE49-F238E27FC236}">
              <a16:creationId xmlns:a16="http://schemas.microsoft.com/office/drawing/2014/main" xmlns="" id="{00000000-0008-0000-0600-00000F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392" name="Text Box 18">
          <a:extLst>
            <a:ext uri="{FF2B5EF4-FFF2-40B4-BE49-F238E27FC236}">
              <a16:creationId xmlns:a16="http://schemas.microsoft.com/office/drawing/2014/main" xmlns="" id="{00000000-0008-0000-0600-000010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393" name="Text Box 19">
          <a:extLst>
            <a:ext uri="{FF2B5EF4-FFF2-40B4-BE49-F238E27FC236}">
              <a16:creationId xmlns:a16="http://schemas.microsoft.com/office/drawing/2014/main" xmlns="" id="{00000000-0008-0000-0600-000011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394" name="Text Box 20">
          <a:extLst>
            <a:ext uri="{FF2B5EF4-FFF2-40B4-BE49-F238E27FC236}">
              <a16:creationId xmlns:a16="http://schemas.microsoft.com/office/drawing/2014/main" xmlns="" id="{00000000-0008-0000-0600-000012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395" name="Text Box 21">
          <a:extLst>
            <a:ext uri="{FF2B5EF4-FFF2-40B4-BE49-F238E27FC236}">
              <a16:creationId xmlns:a16="http://schemas.microsoft.com/office/drawing/2014/main" xmlns="" id="{00000000-0008-0000-0600-000013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396" name="Text Box 14">
          <a:extLst>
            <a:ext uri="{FF2B5EF4-FFF2-40B4-BE49-F238E27FC236}">
              <a16:creationId xmlns:a16="http://schemas.microsoft.com/office/drawing/2014/main" xmlns="" id="{00000000-0008-0000-0600-000014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397" name="Text Box 15">
          <a:extLst>
            <a:ext uri="{FF2B5EF4-FFF2-40B4-BE49-F238E27FC236}">
              <a16:creationId xmlns:a16="http://schemas.microsoft.com/office/drawing/2014/main" xmlns="" id="{00000000-0008-0000-0600-000015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398" name="Text Box 16">
          <a:extLst>
            <a:ext uri="{FF2B5EF4-FFF2-40B4-BE49-F238E27FC236}">
              <a16:creationId xmlns:a16="http://schemas.microsoft.com/office/drawing/2014/main" xmlns="" id="{00000000-0008-0000-0600-000016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399" name="Text Box 17">
          <a:extLst>
            <a:ext uri="{FF2B5EF4-FFF2-40B4-BE49-F238E27FC236}">
              <a16:creationId xmlns:a16="http://schemas.microsoft.com/office/drawing/2014/main" xmlns="" id="{00000000-0008-0000-0600-000017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00" name="Text Box 18">
          <a:extLst>
            <a:ext uri="{FF2B5EF4-FFF2-40B4-BE49-F238E27FC236}">
              <a16:creationId xmlns:a16="http://schemas.microsoft.com/office/drawing/2014/main" xmlns="" id="{00000000-0008-0000-0600-000018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01" name="Text Box 19">
          <a:extLst>
            <a:ext uri="{FF2B5EF4-FFF2-40B4-BE49-F238E27FC236}">
              <a16:creationId xmlns:a16="http://schemas.microsoft.com/office/drawing/2014/main" xmlns="" id="{00000000-0008-0000-0600-000019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02" name="Text Box 20">
          <a:extLst>
            <a:ext uri="{FF2B5EF4-FFF2-40B4-BE49-F238E27FC236}">
              <a16:creationId xmlns:a16="http://schemas.microsoft.com/office/drawing/2014/main" xmlns="" id="{00000000-0008-0000-0600-00001A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03" name="Text Box 21">
          <a:extLst>
            <a:ext uri="{FF2B5EF4-FFF2-40B4-BE49-F238E27FC236}">
              <a16:creationId xmlns:a16="http://schemas.microsoft.com/office/drawing/2014/main" xmlns="" id="{00000000-0008-0000-0600-00001B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04" name="Text Box 22">
          <a:extLst>
            <a:ext uri="{FF2B5EF4-FFF2-40B4-BE49-F238E27FC236}">
              <a16:creationId xmlns:a16="http://schemas.microsoft.com/office/drawing/2014/main" xmlns="" id="{00000000-0008-0000-0600-00001C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05" name="Text Box 23">
          <a:extLst>
            <a:ext uri="{FF2B5EF4-FFF2-40B4-BE49-F238E27FC236}">
              <a16:creationId xmlns:a16="http://schemas.microsoft.com/office/drawing/2014/main" xmlns="" id="{00000000-0008-0000-0600-00001D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06" name="Text Box 24">
          <a:extLst>
            <a:ext uri="{FF2B5EF4-FFF2-40B4-BE49-F238E27FC236}">
              <a16:creationId xmlns:a16="http://schemas.microsoft.com/office/drawing/2014/main" xmlns="" id="{00000000-0008-0000-0600-00001E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07" name="Text Box 25">
          <a:extLst>
            <a:ext uri="{FF2B5EF4-FFF2-40B4-BE49-F238E27FC236}">
              <a16:creationId xmlns:a16="http://schemas.microsoft.com/office/drawing/2014/main" xmlns="" id="{00000000-0008-0000-0600-00001F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08" name="Text Box 26">
          <a:extLst>
            <a:ext uri="{FF2B5EF4-FFF2-40B4-BE49-F238E27FC236}">
              <a16:creationId xmlns:a16="http://schemas.microsoft.com/office/drawing/2014/main" xmlns="" id="{00000000-0008-0000-0600-000020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09" name="Text Box 27">
          <a:extLst>
            <a:ext uri="{FF2B5EF4-FFF2-40B4-BE49-F238E27FC236}">
              <a16:creationId xmlns:a16="http://schemas.microsoft.com/office/drawing/2014/main" xmlns="" id="{00000000-0008-0000-0600-000021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10" name="Text Box 28">
          <a:extLst>
            <a:ext uri="{FF2B5EF4-FFF2-40B4-BE49-F238E27FC236}">
              <a16:creationId xmlns:a16="http://schemas.microsoft.com/office/drawing/2014/main" xmlns="" id="{00000000-0008-0000-0600-000022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11" name="Text Box 29">
          <a:extLst>
            <a:ext uri="{FF2B5EF4-FFF2-40B4-BE49-F238E27FC236}">
              <a16:creationId xmlns:a16="http://schemas.microsoft.com/office/drawing/2014/main" xmlns="" id="{00000000-0008-0000-0600-000023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12" name="Text Box 14">
          <a:extLst>
            <a:ext uri="{FF2B5EF4-FFF2-40B4-BE49-F238E27FC236}">
              <a16:creationId xmlns:a16="http://schemas.microsoft.com/office/drawing/2014/main" xmlns="" id="{00000000-0008-0000-0600-000024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13" name="Text Box 15">
          <a:extLst>
            <a:ext uri="{FF2B5EF4-FFF2-40B4-BE49-F238E27FC236}">
              <a16:creationId xmlns:a16="http://schemas.microsoft.com/office/drawing/2014/main" xmlns="" id="{00000000-0008-0000-0600-000025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14" name="Text Box 16">
          <a:extLst>
            <a:ext uri="{FF2B5EF4-FFF2-40B4-BE49-F238E27FC236}">
              <a16:creationId xmlns:a16="http://schemas.microsoft.com/office/drawing/2014/main" xmlns="" id="{00000000-0008-0000-0600-000026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15" name="Text Box 17">
          <a:extLst>
            <a:ext uri="{FF2B5EF4-FFF2-40B4-BE49-F238E27FC236}">
              <a16:creationId xmlns:a16="http://schemas.microsoft.com/office/drawing/2014/main" xmlns="" id="{00000000-0008-0000-0600-000027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16" name="Text Box 18">
          <a:extLst>
            <a:ext uri="{FF2B5EF4-FFF2-40B4-BE49-F238E27FC236}">
              <a16:creationId xmlns:a16="http://schemas.microsoft.com/office/drawing/2014/main" xmlns="" id="{00000000-0008-0000-0600-000028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17" name="Text Box 19">
          <a:extLst>
            <a:ext uri="{FF2B5EF4-FFF2-40B4-BE49-F238E27FC236}">
              <a16:creationId xmlns:a16="http://schemas.microsoft.com/office/drawing/2014/main" xmlns="" id="{00000000-0008-0000-0600-000029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18" name="Text Box 20">
          <a:extLst>
            <a:ext uri="{FF2B5EF4-FFF2-40B4-BE49-F238E27FC236}">
              <a16:creationId xmlns:a16="http://schemas.microsoft.com/office/drawing/2014/main" xmlns="" id="{00000000-0008-0000-0600-00002A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19" name="Text Box 21">
          <a:extLst>
            <a:ext uri="{FF2B5EF4-FFF2-40B4-BE49-F238E27FC236}">
              <a16:creationId xmlns:a16="http://schemas.microsoft.com/office/drawing/2014/main" xmlns="" id="{00000000-0008-0000-0600-00002B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20" name="Text Box 14">
          <a:extLst>
            <a:ext uri="{FF2B5EF4-FFF2-40B4-BE49-F238E27FC236}">
              <a16:creationId xmlns:a16="http://schemas.microsoft.com/office/drawing/2014/main" xmlns="" id="{00000000-0008-0000-0600-00002C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21" name="Text Box 15">
          <a:extLst>
            <a:ext uri="{FF2B5EF4-FFF2-40B4-BE49-F238E27FC236}">
              <a16:creationId xmlns:a16="http://schemas.microsoft.com/office/drawing/2014/main" xmlns="" id="{00000000-0008-0000-0600-00002D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22" name="Text Box 16">
          <a:extLst>
            <a:ext uri="{FF2B5EF4-FFF2-40B4-BE49-F238E27FC236}">
              <a16:creationId xmlns:a16="http://schemas.microsoft.com/office/drawing/2014/main" xmlns="" id="{00000000-0008-0000-0600-00002E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23" name="Text Box 17">
          <a:extLst>
            <a:ext uri="{FF2B5EF4-FFF2-40B4-BE49-F238E27FC236}">
              <a16:creationId xmlns:a16="http://schemas.microsoft.com/office/drawing/2014/main" xmlns="" id="{00000000-0008-0000-0600-00002F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24" name="Text Box 18">
          <a:extLst>
            <a:ext uri="{FF2B5EF4-FFF2-40B4-BE49-F238E27FC236}">
              <a16:creationId xmlns:a16="http://schemas.microsoft.com/office/drawing/2014/main" xmlns="" id="{00000000-0008-0000-0600-000030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25" name="Text Box 19">
          <a:extLst>
            <a:ext uri="{FF2B5EF4-FFF2-40B4-BE49-F238E27FC236}">
              <a16:creationId xmlns:a16="http://schemas.microsoft.com/office/drawing/2014/main" xmlns="" id="{00000000-0008-0000-0600-000031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26" name="Text Box 20">
          <a:extLst>
            <a:ext uri="{FF2B5EF4-FFF2-40B4-BE49-F238E27FC236}">
              <a16:creationId xmlns:a16="http://schemas.microsoft.com/office/drawing/2014/main" xmlns="" id="{00000000-0008-0000-0600-000032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27" name="Text Box 21">
          <a:extLst>
            <a:ext uri="{FF2B5EF4-FFF2-40B4-BE49-F238E27FC236}">
              <a16:creationId xmlns:a16="http://schemas.microsoft.com/office/drawing/2014/main" xmlns="" id="{00000000-0008-0000-0600-000033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28" name="Text Box 22">
          <a:extLst>
            <a:ext uri="{FF2B5EF4-FFF2-40B4-BE49-F238E27FC236}">
              <a16:creationId xmlns:a16="http://schemas.microsoft.com/office/drawing/2014/main" xmlns="" id="{00000000-0008-0000-0600-000034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29" name="Text Box 23">
          <a:extLst>
            <a:ext uri="{FF2B5EF4-FFF2-40B4-BE49-F238E27FC236}">
              <a16:creationId xmlns:a16="http://schemas.microsoft.com/office/drawing/2014/main" xmlns="" id="{00000000-0008-0000-0600-000035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30" name="Text Box 24">
          <a:extLst>
            <a:ext uri="{FF2B5EF4-FFF2-40B4-BE49-F238E27FC236}">
              <a16:creationId xmlns:a16="http://schemas.microsoft.com/office/drawing/2014/main" xmlns="" id="{00000000-0008-0000-0600-000036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31" name="Text Box 25">
          <a:extLst>
            <a:ext uri="{FF2B5EF4-FFF2-40B4-BE49-F238E27FC236}">
              <a16:creationId xmlns:a16="http://schemas.microsoft.com/office/drawing/2014/main" xmlns="" id="{00000000-0008-0000-0600-000037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32" name="Text Box 26">
          <a:extLst>
            <a:ext uri="{FF2B5EF4-FFF2-40B4-BE49-F238E27FC236}">
              <a16:creationId xmlns:a16="http://schemas.microsoft.com/office/drawing/2014/main" xmlns="" id="{00000000-0008-0000-0600-000038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33" name="Text Box 27">
          <a:extLst>
            <a:ext uri="{FF2B5EF4-FFF2-40B4-BE49-F238E27FC236}">
              <a16:creationId xmlns:a16="http://schemas.microsoft.com/office/drawing/2014/main" xmlns="" id="{00000000-0008-0000-0600-000039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34" name="Text Box 28">
          <a:extLst>
            <a:ext uri="{FF2B5EF4-FFF2-40B4-BE49-F238E27FC236}">
              <a16:creationId xmlns:a16="http://schemas.microsoft.com/office/drawing/2014/main" xmlns="" id="{00000000-0008-0000-0600-00003A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35" name="Text Box 29">
          <a:extLst>
            <a:ext uri="{FF2B5EF4-FFF2-40B4-BE49-F238E27FC236}">
              <a16:creationId xmlns:a16="http://schemas.microsoft.com/office/drawing/2014/main" xmlns="" id="{00000000-0008-0000-0600-00003B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36" name="Text Box 14">
          <a:extLst>
            <a:ext uri="{FF2B5EF4-FFF2-40B4-BE49-F238E27FC236}">
              <a16:creationId xmlns:a16="http://schemas.microsoft.com/office/drawing/2014/main" xmlns="" id="{00000000-0008-0000-0600-00003C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37" name="Text Box 15">
          <a:extLst>
            <a:ext uri="{FF2B5EF4-FFF2-40B4-BE49-F238E27FC236}">
              <a16:creationId xmlns:a16="http://schemas.microsoft.com/office/drawing/2014/main" xmlns="" id="{00000000-0008-0000-0600-00003D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38" name="Text Box 16">
          <a:extLst>
            <a:ext uri="{FF2B5EF4-FFF2-40B4-BE49-F238E27FC236}">
              <a16:creationId xmlns:a16="http://schemas.microsoft.com/office/drawing/2014/main" xmlns="" id="{00000000-0008-0000-0600-00003E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39" name="Text Box 17">
          <a:extLst>
            <a:ext uri="{FF2B5EF4-FFF2-40B4-BE49-F238E27FC236}">
              <a16:creationId xmlns:a16="http://schemas.microsoft.com/office/drawing/2014/main" xmlns="" id="{00000000-0008-0000-0600-00003F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40" name="Text Box 18">
          <a:extLst>
            <a:ext uri="{FF2B5EF4-FFF2-40B4-BE49-F238E27FC236}">
              <a16:creationId xmlns:a16="http://schemas.microsoft.com/office/drawing/2014/main" xmlns="" id="{00000000-0008-0000-0600-000040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41" name="Text Box 19">
          <a:extLst>
            <a:ext uri="{FF2B5EF4-FFF2-40B4-BE49-F238E27FC236}">
              <a16:creationId xmlns:a16="http://schemas.microsoft.com/office/drawing/2014/main" xmlns="" id="{00000000-0008-0000-0600-000041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42" name="Text Box 20">
          <a:extLst>
            <a:ext uri="{FF2B5EF4-FFF2-40B4-BE49-F238E27FC236}">
              <a16:creationId xmlns:a16="http://schemas.microsoft.com/office/drawing/2014/main" xmlns="" id="{00000000-0008-0000-0600-000042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43" name="Text Box 21">
          <a:extLst>
            <a:ext uri="{FF2B5EF4-FFF2-40B4-BE49-F238E27FC236}">
              <a16:creationId xmlns:a16="http://schemas.microsoft.com/office/drawing/2014/main" xmlns="" id="{00000000-0008-0000-0600-000043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44" name="Text Box 14">
          <a:extLst>
            <a:ext uri="{FF2B5EF4-FFF2-40B4-BE49-F238E27FC236}">
              <a16:creationId xmlns:a16="http://schemas.microsoft.com/office/drawing/2014/main" xmlns="" id="{00000000-0008-0000-0600-000044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45" name="Text Box 15">
          <a:extLst>
            <a:ext uri="{FF2B5EF4-FFF2-40B4-BE49-F238E27FC236}">
              <a16:creationId xmlns:a16="http://schemas.microsoft.com/office/drawing/2014/main" xmlns="" id="{00000000-0008-0000-0600-000045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46" name="Text Box 16">
          <a:extLst>
            <a:ext uri="{FF2B5EF4-FFF2-40B4-BE49-F238E27FC236}">
              <a16:creationId xmlns:a16="http://schemas.microsoft.com/office/drawing/2014/main" xmlns="" id="{00000000-0008-0000-0600-000046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47" name="Text Box 17">
          <a:extLst>
            <a:ext uri="{FF2B5EF4-FFF2-40B4-BE49-F238E27FC236}">
              <a16:creationId xmlns:a16="http://schemas.microsoft.com/office/drawing/2014/main" xmlns="" id="{00000000-0008-0000-0600-000047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48" name="Text Box 18">
          <a:extLst>
            <a:ext uri="{FF2B5EF4-FFF2-40B4-BE49-F238E27FC236}">
              <a16:creationId xmlns:a16="http://schemas.microsoft.com/office/drawing/2014/main" xmlns="" id="{00000000-0008-0000-0600-000048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49" name="Text Box 19">
          <a:extLst>
            <a:ext uri="{FF2B5EF4-FFF2-40B4-BE49-F238E27FC236}">
              <a16:creationId xmlns:a16="http://schemas.microsoft.com/office/drawing/2014/main" xmlns="" id="{00000000-0008-0000-0600-000049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50" name="Text Box 20">
          <a:extLst>
            <a:ext uri="{FF2B5EF4-FFF2-40B4-BE49-F238E27FC236}">
              <a16:creationId xmlns:a16="http://schemas.microsoft.com/office/drawing/2014/main" xmlns="" id="{00000000-0008-0000-0600-00004A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51" name="Text Box 21">
          <a:extLst>
            <a:ext uri="{FF2B5EF4-FFF2-40B4-BE49-F238E27FC236}">
              <a16:creationId xmlns:a16="http://schemas.microsoft.com/office/drawing/2014/main" xmlns="" id="{00000000-0008-0000-0600-00004B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95250</xdr:rowOff>
    </xdr:to>
    <xdr:sp macro="" textlink="">
      <xdr:nvSpPr>
        <xdr:cNvPr id="5452" name="TextBox 3">
          <a:extLst>
            <a:ext uri="{FF2B5EF4-FFF2-40B4-BE49-F238E27FC236}">
              <a16:creationId xmlns:a16="http://schemas.microsoft.com/office/drawing/2014/main" xmlns="" id="{00000000-0008-0000-0600-00004C15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85725</xdr:rowOff>
    </xdr:to>
    <xdr:sp macro="" textlink="">
      <xdr:nvSpPr>
        <xdr:cNvPr id="5453" name="TextBox 3">
          <a:extLst>
            <a:ext uri="{FF2B5EF4-FFF2-40B4-BE49-F238E27FC236}">
              <a16:creationId xmlns:a16="http://schemas.microsoft.com/office/drawing/2014/main" xmlns="" id="{00000000-0008-0000-0600-00004D15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54" name="Text Box 22">
          <a:extLst>
            <a:ext uri="{FF2B5EF4-FFF2-40B4-BE49-F238E27FC236}">
              <a16:creationId xmlns:a16="http://schemas.microsoft.com/office/drawing/2014/main" xmlns="" id="{00000000-0008-0000-0600-00004E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55" name="Text Box 23">
          <a:extLst>
            <a:ext uri="{FF2B5EF4-FFF2-40B4-BE49-F238E27FC236}">
              <a16:creationId xmlns:a16="http://schemas.microsoft.com/office/drawing/2014/main" xmlns="" id="{00000000-0008-0000-0600-00004F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56" name="Text Box 24">
          <a:extLst>
            <a:ext uri="{FF2B5EF4-FFF2-40B4-BE49-F238E27FC236}">
              <a16:creationId xmlns:a16="http://schemas.microsoft.com/office/drawing/2014/main" xmlns="" id="{00000000-0008-0000-0600-000050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57" name="Text Box 25">
          <a:extLst>
            <a:ext uri="{FF2B5EF4-FFF2-40B4-BE49-F238E27FC236}">
              <a16:creationId xmlns:a16="http://schemas.microsoft.com/office/drawing/2014/main" xmlns="" id="{00000000-0008-0000-0600-000051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58" name="Text Box 26">
          <a:extLst>
            <a:ext uri="{FF2B5EF4-FFF2-40B4-BE49-F238E27FC236}">
              <a16:creationId xmlns:a16="http://schemas.microsoft.com/office/drawing/2014/main" xmlns="" id="{00000000-0008-0000-0600-000052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59" name="Text Box 27">
          <a:extLst>
            <a:ext uri="{FF2B5EF4-FFF2-40B4-BE49-F238E27FC236}">
              <a16:creationId xmlns:a16="http://schemas.microsoft.com/office/drawing/2014/main" xmlns="" id="{00000000-0008-0000-0600-000053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60" name="Text Box 28">
          <a:extLst>
            <a:ext uri="{FF2B5EF4-FFF2-40B4-BE49-F238E27FC236}">
              <a16:creationId xmlns:a16="http://schemas.microsoft.com/office/drawing/2014/main" xmlns="" id="{00000000-0008-0000-0600-000054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61" name="Text Box 29">
          <a:extLst>
            <a:ext uri="{FF2B5EF4-FFF2-40B4-BE49-F238E27FC236}">
              <a16:creationId xmlns:a16="http://schemas.microsoft.com/office/drawing/2014/main" xmlns="" id="{00000000-0008-0000-0600-000055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62" name="Text Box 14">
          <a:extLst>
            <a:ext uri="{FF2B5EF4-FFF2-40B4-BE49-F238E27FC236}">
              <a16:creationId xmlns:a16="http://schemas.microsoft.com/office/drawing/2014/main" xmlns="" id="{00000000-0008-0000-0600-000056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63" name="Text Box 15">
          <a:extLst>
            <a:ext uri="{FF2B5EF4-FFF2-40B4-BE49-F238E27FC236}">
              <a16:creationId xmlns:a16="http://schemas.microsoft.com/office/drawing/2014/main" xmlns="" id="{00000000-0008-0000-0600-000057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64" name="Text Box 16">
          <a:extLst>
            <a:ext uri="{FF2B5EF4-FFF2-40B4-BE49-F238E27FC236}">
              <a16:creationId xmlns:a16="http://schemas.microsoft.com/office/drawing/2014/main" xmlns="" id="{00000000-0008-0000-0600-000058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65" name="Text Box 17">
          <a:extLst>
            <a:ext uri="{FF2B5EF4-FFF2-40B4-BE49-F238E27FC236}">
              <a16:creationId xmlns:a16="http://schemas.microsoft.com/office/drawing/2014/main" xmlns="" id="{00000000-0008-0000-0600-000059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66" name="Text Box 18">
          <a:extLst>
            <a:ext uri="{FF2B5EF4-FFF2-40B4-BE49-F238E27FC236}">
              <a16:creationId xmlns:a16="http://schemas.microsoft.com/office/drawing/2014/main" xmlns="" id="{00000000-0008-0000-0600-00005A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67" name="Text Box 19">
          <a:extLst>
            <a:ext uri="{FF2B5EF4-FFF2-40B4-BE49-F238E27FC236}">
              <a16:creationId xmlns:a16="http://schemas.microsoft.com/office/drawing/2014/main" xmlns="" id="{00000000-0008-0000-0600-00005B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68" name="Text Box 20">
          <a:extLst>
            <a:ext uri="{FF2B5EF4-FFF2-40B4-BE49-F238E27FC236}">
              <a16:creationId xmlns:a16="http://schemas.microsoft.com/office/drawing/2014/main" xmlns="" id="{00000000-0008-0000-0600-00005C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69" name="Text Box 21">
          <a:extLst>
            <a:ext uri="{FF2B5EF4-FFF2-40B4-BE49-F238E27FC236}">
              <a16:creationId xmlns:a16="http://schemas.microsoft.com/office/drawing/2014/main" xmlns="" id="{00000000-0008-0000-0600-00005D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70" name="Text Box 14">
          <a:extLst>
            <a:ext uri="{FF2B5EF4-FFF2-40B4-BE49-F238E27FC236}">
              <a16:creationId xmlns:a16="http://schemas.microsoft.com/office/drawing/2014/main" xmlns="" id="{00000000-0008-0000-0600-00005E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71" name="Text Box 15">
          <a:extLst>
            <a:ext uri="{FF2B5EF4-FFF2-40B4-BE49-F238E27FC236}">
              <a16:creationId xmlns:a16="http://schemas.microsoft.com/office/drawing/2014/main" xmlns="" id="{00000000-0008-0000-0600-00005F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72" name="Text Box 16">
          <a:extLst>
            <a:ext uri="{FF2B5EF4-FFF2-40B4-BE49-F238E27FC236}">
              <a16:creationId xmlns:a16="http://schemas.microsoft.com/office/drawing/2014/main" xmlns="" id="{00000000-0008-0000-0600-000060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73" name="Text Box 17">
          <a:extLst>
            <a:ext uri="{FF2B5EF4-FFF2-40B4-BE49-F238E27FC236}">
              <a16:creationId xmlns:a16="http://schemas.microsoft.com/office/drawing/2014/main" xmlns="" id="{00000000-0008-0000-0600-000061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74" name="Text Box 18">
          <a:extLst>
            <a:ext uri="{FF2B5EF4-FFF2-40B4-BE49-F238E27FC236}">
              <a16:creationId xmlns:a16="http://schemas.microsoft.com/office/drawing/2014/main" xmlns="" id="{00000000-0008-0000-0600-000062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75" name="Text Box 19">
          <a:extLst>
            <a:ext uri="{FF2B5EF4-FFF2-40B4-BE49-F238E27FC236}">
              <a16:creationId xmlns:a16="http://schemas.microsoft.com/office/drawing/2014/main" xmlns="" id="{00000000-0008-0000-0600-000063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76" name="Text Box 20">
          <a:extLst>
            <a:ext uri="{FF2B5EF4-FFF2-40B4-BE49-F238E27FC236}">
              <a16:creationId xmlns:a16="http://schemas.microsoft.com/office/drawing/2014/main" xmlns="" id="{00000000-0008-0000-0600-000064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77" name="Text Box 21">
          <a:extLst>
            <a:ext uri="{FF2B5EF4-FFF2-40B4-BE49-F238E27FC236}">
              <a16:creationId xmlns:a16="http://schemas.microsoft.com/office/drawing/2014/main" xmlns="" id="{00000000-0008-0000-0600-000065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78" name="Text Box 22">
          <a:extLst>
            <a:ext uri="{FF2B5EF4-FFF2-40B4-BE49-F238E27FC236}">
              <a16:creationId xmlns:a16="http://schemas.microsoft.com/office/drawing/2014/main" xmlns="" id="{00000000-0008-0000-0600-000066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79" name="Text Box 23">
          <a:extLst>
            <a:ext uri="{FF2B5EF4-FFF2-40B4-BE49-F238E27FC236}">
              <a16:creationId xmlns:a16="http://schemas.microsoft.com/office/drawing/2014/main" xmlns="" id="{00000000-0008-0000-0600-000067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80" name="Text Box 24">
          <a:extLst>
            <a:ext uri="{FF2B5EF4-FFF2-40B4-BE49-F238E27FC236}">
              <a16:creationId xmlns:a16="http://schemas.microsoft.com/office/drawing/2014/main" xmlns="" id="{00000000-0008-0000-0600-000068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81" name="Text Box 25">
          <a:extLst>
            <a:ext uri="{FF2B5EF4-FFF2-40B4-BE49-F238E27FC236}">
              <a16:creationId xmlns:a16="http://schemas.microsoft.com/office/drawing/2014/main" xmlns="" id="{00000000-0008-0000-0600-000069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82" name="Text Box 26">
          <a:extLst>
            <a:ext uri="{FF2B5EF4-FFF2-40B4-BE49-F238E27FC236}">
              <a16:creationId xmlns:a16="http://schemas.microsoft.com/office/drawing/2014/main" xmlns="" id="{00000000-0008-0000-0600-00006A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83" name="Text Box 27">
          <a:extLst>
            <a:ext uri="{FF2B5EF4-FFF2-40B4-BE49-F238E27FC236}">
              <a16:creationId xmlns:a16="http://schemas.microsoft.com/office/drawing/2014/main" xmlns="" id="{00000000-0008-0000-0600-00006B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84" name="Text Box 28">
          <a:extLst>
            <a:ext uri="{FF2B5EF4-FFF2-40B4-BE49-F238E27FC236}">
              <a16:creationId xmlns:a16="http://schemas.microsoft.com/office/drawing/2014/main" xmlns="" id="{00000000-0008-0000-0600-00006C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85" name="Text Box 29">
          <a:extLst>
            <a:ext uri="{FF2B5EF4-FFF2-40B4-BE49-F238E27FC236}">
              <a16:creationId xmlns:a16="http://schemas.microsoft.com/office/drawing/2014/main" xmlns="" id="{00000000-0008-0000-0600-00006D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86" name="Text Box 14">
          <a:extLst>
            <a:ext uri="{FF2B5EF4-FFF2-40B4-BE49-F238E27FC236}">
              <a16:creationId xmlns:a16="http://schemas.microsoft.com/office/drawing/2014/main" xmlns="" id="{00000000-0008-0000-0600-00006E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87" name="Text Box 15">
          <a:extLst>
            <a:ext uri="{FF2B5EF4-FFF2-40B4-BE49-F238E27FC236}">
              <a16:creationId xmlns:a16="http://schemas.microsoft.com/office/drawing/2014/main" xmlns="" id="{00000000-0008-0000-0600-00006F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88" name="Text Box 16">
          <a:extLst>
            <a:ext uri="{FF2B5EF4-FFF2-40B4-BE49-F238E27FC236}">
              <a16:creationId xmlns:a16="http://schemas.microsoft.com/office/drawing/2014/main" xmlns="" id="{00000000-0008-0000-0600-000070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89" name="Text Box 17">
          <a:extLst>
            <a:ext uri="{FF2B5EF4-FFF2-40B4-BE49-F238E27FC236}">
              <a16:creationId xmlns:a16="http://schemas.microsoft.com/office/drawing/2014/main" xmlns="" id="{00000000-0008-0000-0600-000071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90" name="Text Box 18">
          <a:extLst>
            <a:ext uri="{FF2B5EF4-FFF2-40B4-BE49-F238E27FC236}">
              <a16:creationId xmlns:a16="http://schemas.microsoft.com/office/drawing/2014/main" xmlns="" id="{00000000-0008-0000-0600-000072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91" name="Text Box 19">
          <a:extLst>
            <a:ext uri="{FF2B5EF4-FFF2-40B4-BE49-F238E27FC236}">
              <a16:creationId xmlns:a16="http://schemas.microsoft.com/office/drawing/2014/main" xmlns="" id="{00000000-0008-0000-0600-000073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92" name="Text Box 20">
          <a:extLst>
            <a:ext uri="{FF2B5EF4-FFF2-40B4-BE49-F238E27FC236}">
              <a16:creationId xmlns:a16="http://schemas.microsoft.com/office/drawing/2014/main" xmlns="" id="{00000000-0008-0000-0600-000074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93" name="Text Box 21">
          <a:extLst>
            <a:ext uri="{FF2B5EF4-FFF2-40B4-BE49-F238E27FC236}">
              <a16:creationId xmlns:a16="http://schemas.microsoft.com/office/drawing/2014/main" xmlns="" id="{00000000-0008-0000-0600-000075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94" name="Text Box 14">
          <a:extLst>
            <a:ext uri="{FF2B5EF4-FFF2-40B4-BE49-F238E27FC236}">
              <a16:creationId xmlns:a16="http://schemas.microsoft.com/office/drawing/2014/main" xmlns="" id="{00000000-0008-0000-0600-000076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95" name="Text Box 15">
          <a:extLst>
            <a:ext uri="{FF2B5EF4-FFF2-40B4-BE49-F238E27FC236}">
              <a16:creationId xmlns:a16="http://schemas.microsoft.com/office/drawing/2014/main" xmlns="" id="{00000000-0008-0000-0600-000077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96" name="Text Box 16">
          <a:extLst>
            <a:ext uri="{FF2B5EF4-FFF2-40B4-BE49-F238E27FC236}">
              <a16:creationId xmlns:a16="http://schemas.microsoft.com/office/drawing/2014/main" xmlns="" id="{00000000-0008-0000-0600-000078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97" name="Text Box 17">
          <a:extLst>
            <a:ext uri="{FF2B5EF4-FFF2-40B4-BE49-F238E27FC236}">
              <a16:creationId xmlns:a16="http://schemas.microsoft.com/office/drawing/2014/main" xmlns="" id="{00000000-0008-0000-0600-000079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98" name="Text Box 18">
          <a:extLst>
            <a:ext uri="{FF2B5EF4-FFF2-40B4-BE49-F238E27FC236}">
              <a16:creationId xmlns:a16="http://schemas.microsoft.com/office/drawing/2014/main" xmlns="" id="{00000000-0008-0000-0600-00007A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499" name="Text Box 19">
          <a:extLst>
            <a:ext uri="{FF2B5EF4-FFF2-40B4-BE49-F238E27FC236}">
              <a16:creationId xmlns:a16="http://schemas.microsoft.com/office/drawing/2014/main" xmlns="" id="{00000000-0008-0000-0600-00007B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500" name="Text Box 20">
          <a:extLst>
            <a:ext uri="{FF2B5EF4-FFF2-40B4-BE49-F238E27FC236}">
              <a16:creationId xmlns:a16="http://schemas.microsoft.com/office/drawing/2014/main" xmlns="" id="{00000000-0008-0000-0600-00007C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501" name="Text Box 21">
          <a:extLst>
            <a:ext uri="{FF2B5EF4-FFF2-40B4-BE49-F238E27FC236}">
              <a16:creationId xmlns:a16="http://schemas.microsoft.com/office/drawing/2014/main" xmlns="" id="{00000000-0008-0000-0600-00007D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502" name="Text Box 22">
          <a:extLst>
            <a:ext uri="{FF2B5EF4-FFF2-40B4-BE49-F238E27FC236}">
              <a16:creationId xmlns:a16="http://schemas.microsoft.com/office/drawing/2014/main" xmlns="" id="{00000000-0008-0000-0600-00007E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503" name="Text Box 23">
          <a:extLst>
            <a:ext uri="{FF2B5EF4-FFF2-40B4-BE49-F238E27FC236}">
              <a16:creationId xmlns:a16="http://schemas.microsoft.com/office/drawing/2014/main" xmlns="" id="{00000000-0008-0000-0600-00007F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504" name="Text Box 24">
          <a:extLst>
            <a:ext uri="{FF2B5EF4-FFF2-40B4-BE49-F238E27FC236}">
              <a16:creationId xmlns:a16="http://schemas.microsoft.com/office/drawing/2014/main" xmlns="" id="{00000000-0008-0000-0600-000080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505" name="Text Box 25">
          <a:extLst>
            <a:ext uri="{FF2B5EF4-FFF2-40B4-BE49-F238E27FC236}">
              <a16:creationId xmlns:a16="http://schemas.microsoft.com/office/drawing/2014/main" xmlns="" id="{00000000-0008-0000-0600-000081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506" name="Text Box 26">
          <a:extLst>
            <a:ext uri="{FF2B5EF4-FFF2-40B4-BE49-F238E27FC236}">
              <a16:creationId xmlns:a16="http://schemas.microsoft.com/office/drawing/2014/main" xmlns="" id="{00000000-0008-0000-0600-000082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507" name="Text Box 27">
          <a:extLst>
            <a:ext uri="{FF2B5EF4-FFF2-40B4-BE49-F238E27FC236}">
              <a16:creationId xmlns:a16="http://schemas.microsoft.com/office/drawing/2014/main" xmlns="" id="{00000000-0008-0000-0600-000083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508" name="Text Box 28">
          <a:extLst>
            <a:ext uri="{FF2B5EF4-FFF2-40B4-BE49-F238E27FC236}">
              <a16:creationId xmlns:a16="http://schemas.microsoft.com/office/drawing/2014/main" xmlns="" id="{00000000-0008-0000-0600-000084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509" name="Text Box 29">
          <a:extLst>
            <a:ext uri="{FF2B5EF4-FFF2-40B4-BE49-F238E27FC236}">
              <a16:creationId xmlns:a16="http://schemas.microsoft.com/office/drawing/2014/main" xmlns="" id="{00000000-0008-0000-0600-000085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510" name="Text Box 14">
          <a:extLst>
            <a:ext uri="{FF2B5EF4-FFF2-40B4-BE49-F238E27FC236}">
              <a16:creationId xmlns:a16="http://schemas.microsoft.com/office/drawing/2014/main" xmlns="" id="{00000000-0008-0000-0600-000086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511" name="Text Box 15">
          <a:extLst>
            <a:ext uri="{FF2B5EF4-FFF2-40B4-BE49-F238E27FC236}">
              <a16:creationId xmlns:a16="http://schemas.microsoft.com/office/drawing/2014/main" xmlns="" id="{00000000-0008-0000-0600-000087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512" name="Text Box 16">
          <a:extLst>
            <a:ext uri="{FF2B5EF4-FFF2-40B4-BE49-F238E27FC236}">
              <a16:creationId xmlns:a16="http://schemas.microsoft.com/office/drawing/2014/main" xmlns="" id="{00000000-0008-0000-0600-000088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513" name="Text Box 17">
          <a:extLst>
            <a:ext uri="{FF2B5EF4-FFF2-40B4-BE49-F238E27FC236}">
              <a16:creationId xmlns:a16="http://schemas.microsoft.com/office/drawing/2014/main" xmlns="" id="{00000000-0008-0000-0600-000089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514" name="Text Box 18">
          <a:extLst>
            <a:ext uri="{FF2B5EF4-FFF2-40B4-BE49-F238E27FC236}">
              <a16:creationId xmlns:a16="http://schemas.microsoft.com/office/drawing/2014/main" xmlns="" id="{00000000-0008-0000-0600-00008A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515" name="Text Box 19">
          <a:extLst>
            <a:ext uri="{FF2B5EF4-FFF2-40B4-BE49-F238E27FC236}">
              <a16:creationId xmlns:a16="http://schemas.microsoft.com/office/drawing/2014/main" xmlns="" id="{00000000-0008-0000-0600-00008B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516" name="Text Box 20">
          <a:extLst>
            <a:ext uri="{FF2B5EF4-FFF2-40B4-BE49-F238E27FC236}">
              <a16:creationId xmlns:a16="http://schemas.microsoft.com/office/drawing/2014/main" xmlns="" id="{00000000-0008-0000-0600-00008C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517" name="Text Box 21">
          <a:extLst>
            <a:ext uri="{FF2B5EF4-FFF2-40B4-BE49-F238E27FC236}">
              <a16:creationId xmlns:a16="http://schemas.microsoft.com/office/drawing/2014/main" xmlns="" id="{00000000-0008-0000-0600-00008D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518" name="Text Box 14">
          <a:extLst>
            <a:ext uri="{FF2B5EF4-FFF2-40B4-BE49-F238E27FC236}">
              <a16:creationId xmlns:a16="http://schemas.microsoft.com/office/drawing/2014/main" xmlns="" id="{00000000-0008-0000-0600-00008E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519" name="Text Box 15">
          <a:extLst>
            <a:ext uri="{FF2B5EF4-FFF2-40B4-BE49-F238E27FC236}">
              <a16:creationId xmlns:a16="http://schemas.microsoft.com/office/drawing/2014/main" xmlns="" id="{00000000-0008-0000-0600-00008F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520" name="Text Box 16">
          <a:extLst>
            <a:ext uri="{FF2B5EF4-FFF2-40B4-BE49-F238E27FC236}">
              <a16:creationId xmlns:a16="http://schemas.microsoft.com/office/drawing/2014/main" xmlns="" id="{00000000-0008-0000-0600-000090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521" name="Text Box 17">
          <a:extLst>
            <a:ext uri="{FF2B5EF4-FFF2-40B4-BE49-F238E27FC236}">
              <a16:creationId xmlns:a16="http://schemas.microsoft.com/office/drawing/2014/main" xmlns="" id="{00000000-0008-0000-0600-000091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522" name="Text Box 18">
          <a:extLst>
            <a:ext uri="{FF2B5EF4-FFF2-40B4-BE49-F238E27FC236}">
              <a16:creationId xmlns:a16="http://schemas.microsoft.com/office/drawing/2014/main" xmlns="" id="{00000000-0008-0000-0600-000092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523" name="Text Box 19">
          <a:extLst>
            <a:ext uri="{FF2B5EF4-FFF2-40B4-BE49-F238E27FC236}">
              <a16:creationId xmlns:a16="http://schemas.microsoft.com/office/drawing/2014/main" xmlns="" id="{00000000-0008-0000-0600-000093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524" name="Text Box 20">
          <a:extLst>
            <a:ext uri="{FF2B5EF4-FFF2-40B4-BE49-F238E27FC236}">
              <a16:creationId xmlns:a16="http://schemas.microsoft.com/office/drawing/2014/main" xmlns="" id="{00000000-0008-0000-0600-000094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819150</xdr:colOff>
      <xdr:row>13</xdr:row>
      <xdr:rowOff>0</xdr:rowOff>
    </xdr:to>
    <xdr:sp macro="" textlink="">
      <xdr:nvSpPr>
        <xdr:cNvPr id="5525" name="Text Box 21">
          <a:extLst>
            <a:ext uri="{FF2B5EF4-FFF2-40B4-BE49-F238E27FC236}">
              <a16:creationId xmlns:a16="http://schemas.microsoft.com/office/drawing/2014/main" xmlns="" id="{00000000-0008-0000-0600-000095150000}"/>
            </a:ext>
          </a:extLst>
        </xdr:cNvPr>
        <xdr:cNvSpPr txBox="1">
          <a:spLocks noChangeArrowheads="1"/>
        </xdr:cNvSpPr>
      </xdr:nvSpPr>
      <xdr:spPr bwMode="auto">
        <a:xfrm>
          <a:off x="1114425" y="32004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95250</xdr:rowOff>
    </xdr:to>
    <xdr:sp macro="" textlink="">
      <xdr:nvSpPr>
        <xdr:cNvPr id="5526" name="TextBox 3">
          <a:extLst>
            <a:ext uri="{FF2B5EF4-FFF2-40B4-BE49-F238E27FC236}">
              <a16:creationId xmlns:a16="http://schemas.microsoft.com/office/drawing/2014/main" xmlns="" id="{00000000-0008-0000-0600-00009615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85725</xdr:rowOff>
    </xdr:to>
    <xdr:sp macro="" textlink="">
      <xdr:nvSpPr>
        <xdr:cNvPr id="5527" name="TextBox 3">
          <a:extLst>
            <a:ext uri="{FF2B5EF4-FFF2-40B4-BE49-F238E27FC236}">
              <a16:creationId xmlns:a16="http://schemas.microsoft.com/office/drawing/2014/main" xmlns="" id="{00000000-0008-0000-0600-00009715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95250</xdr:rowOff>
    </xdr:to>
    <xdr:sp macro="" textlink="">
      <xdr:nvSpPr>
        <xdr:cNvPr id="5528" name="TextBox 3">
          <a:extLst>
            <a:ext uri="{FF2B5EF4-FFF2-40B4-BE49-F238E27FC236}">
              <a16:creationId xmlns:a16="http://schemas.microsoft.com/office/drawing/2014/main" xmlns="" id="{00000000-0008-0000-0600-00009815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12</xdr:row>
      <xdr:rowOff>0</xdr:rowOff>
    </xdr:from>
    <xdr:to>
      <xdr:col>1</xdr:col>
      <xdr:colOff>1685925</xdr:colOff>
      <xdr:row>13</xdr:row>
      <xdr:rowOff>85725</xdr:rowOff>
    </xdr:to>
    <xdr:sp macro="" textlink="">
      <xdr:nvSpPr>
        <xdr:cNvPr id="5529" name="TextBox 3">
          <a:extLst>
            <a:ext uri="{FF2B5EF4-FFF2-40B4-BE49-F238E27FC236}">
              <a16:creationId xmlns:a16="http://schemas.microsoft.com/office/drawing/2014/main" xmlns="" id="{00000000-0008-0000-0600-000099150000}"/>
            </a:ext>
          </a:extLst>
        </xdr:cNvPr>
        <xdr:cNvSpPr txBox="1">
          <a:spLocks noChangeArrowheads="1"/>
        </xdr:cNvSpPr>
      </xdr:nvSpPr>
      <xdr:spPr bwMode="auto">
        <a:xfrm>
          <a:off x="2057400" y="32004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30" name="Text Box 2">
          <a:extLst>
            <a:ext uri="{FF2B5EF4-FFF2-40B4-BE49-F238E27FC236}">
              <a16:creationId xmlns:a16="http://schemas.microsoft.com/office/drawing/2014/main" xmlns="" id="{00000000-0008-0000-0600-00009A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31" name="Text Box 3">
          <a:extLst>
            <a:ext uri="{FF2B5EF4-FFF2-40B4-BE49-F238E27FC236}">
              <a16:creationId xmlns:a16="http://schemas.microsoft.com/office/drawing/2014/main" xmlns="" id="{00000000-0008-0000-0600-00009B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32" name="Text Box 4">
          <a:extLst>
            <a:ext uri="{FF2B5EF4-FFF2-40B4-BE49-F238E27FC236}">
              <a16:creationId xmlns:a16="http://schemas.microsoft.com/office/drawing/2014/main" xmlns="" id="{00000000-0008-0000-0600-00009C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33" name="Text Box 5">
          <a:extLst>
            <a:ext uri="{FF2B5EF4-FFF2-40B4-BE49-F238E27FC236}">
              <a16:creationId xmlns:a16="http://schemas.microsoft.com/office/drawing/2014/main" xmlns="" id="{00000000-0008-0000-0600-00009D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34" name="Text Box 2">
          <a:extLst>
            <a:ext uri="{FF2B5EF4-FFF2-40B4-BE49-F238E27FC236}">
              <a16:creationId xmlns:a16="http://schemas.microsoft.com/office/drawing/2014/main" xmlns="" id="{00000000-0008-0000-0600-00009E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35" name="Text Box 3">
          <a:extLst>
            <a:ext uri="{FF2B5EF4-FFF2-40B4-BE49-F238E27FC236}">
              <a16:creationId xmlns:a16="http://schemas.microsoft.com/office/drawing/2014/main" xmlns="" id="{00000000-0008-0000-0600-00009F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36" name="Text Box 4">
          <a:extLst>
            <a:ext uri="{FF2B5EF4-FFF2-40B4-BE49-F238E27FC236}">
              <a16:creationId xmlns:a16="http://schemas.microsoft.com/office/drawing/2014/main" xmlns="" id="{00000000-0008-0000-0600-0000A0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37" name="Text Box 5">
          <a:extLst>
            <a:ext uri="{FF2B5EF4-FFF2-40B4-BE49-F238E27FC236}">
              <a16:creationId xmlns:a16="http://schemas.microsoft.com/office/drawing/2014/main" xmlns="" id="{00000000-0008-0000-0600-0000A1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38" name="Text Box 2">
          <a:extLst>
            <a:ext uri="{FF2B5EF4-FFF2-40B4-BE49-F238E27FC236}">
              <a16:creationId xmlns:a16="http://schemas.microsoft.com/office/drawing/2014/main" xmlns="" id="{00000000-0008-0000-0600-0000A2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39" name="Text Box 3">
          <a:extLst>
            <a:ext uri="{FF2B5EF4-FFF2-40B4-BE49-F238E27FC236}">
              <a16:creationId xmlns:a16="http://schemas.microsoft.com/office/drawing/2014/main" xmlns="" id="{00000000-0008-0000-0600-0000A3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40" name="Text Box 4">
          <a:extLst>
            <a:ext uri="{FF2B5EF4-FFF2-40B4-BE49-F238E27FC236}">
              <a16:creationId xmlns:a16="http://schemas.microsoft.com/office/drawing/2014/main" xmlns="" id="{00000000-0008-0000-0600-0000A4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41" name="Text Box 5">
          <a:extLst>
            <a:ext uri="{FF2B5EF4-FFF2-40B4-BE49-F238E27FC236}">
              <a16:creationId xmlns:a16="http://schemas.microsoft.com/office/drawing/2014/main" xmlns="" id="{00000000-0008-0000-0600-0000A5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42" name="Text Box 2">
          <a:extLst>
            <a:ext uri="{FF2B5EF4-FFF2-40B4-BE49-F238E27FC236}">
              <a16:creationId xmlns:a16="http://schemas.microsoft.com/office/drawing/2014/main" xmlns="" id="{00000000-0008-0000-0600-0000A6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43" name="Text Box 3">
          <a:extLst>
            <a:ext uri="{FF2B5EF4-FFF2-40B4-BE49-F238E27FC236}">
              <a16:creationId xmlns:a16="http://schemas.microsoft.com/office/drawing/2014/main" xmlns="" id="{00000000-0008-0000-0600-0000A7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44" name="Text Box 4">
          <a:extLst>
            <a:ext uri="{FF2B5EF4-FFF2-40B4-BE49-F238E27FC236}">
              <a16:creationId xmlns:a16="http://schemas.microsoft.com/office/drawing/2014/main" xmlns="" id="{00000000-0008-0000-0600-0000A8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45" name="Text Box 5">
          <a:extLst>
            <a:ext uri="{FF2B5EF4-FFF2-40B4-BE49-F238E27FC236}">
              <a16:creationId xmlns:a16="http://schemas.microsoft.com/office/drawing/2014/main" xmlns="" id="{00000000-0008-0000-0600-0000A9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46" name="Text Box 2">
          <a:extLst>
            <a:ext uri="{FF2B5EF4-FFF2-40B4-BE49-F238E27FC236}">
              <a16:creationId xmlns:a16="http://schemas.microsoft.com/office/drawing/2014/main" xmlns="" id="{00000000-0008-0000-0600-0000AA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47" name="Text Box 3">
          <a:extLst>
            <a:ext uri="{FF2B5EF4-FFF2-40B4-BE49-F238E27FC236}">
              <a16:creationId xmlns:a16="http://schemas.microsoft.com/office/drawing/2014/main" xmlns="" id="{00000000-0008-0000-0600-0000AB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48" name="Text Box 4">
          <a:extLst>
            <a:ext uri="{FF2B5EF4-FFF2-40B4-BE49-F238E27FC236}">
              <a16:creationId xmlns:a16="http://schemas.microsoft.com/office/drawing/2014/main" xmlns="" id="{00000000-0008-0000-0600-0000AC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49" name="Text Box 5">
          <a:extLst>
            <a:ext uri="{FF2B5EF4-FFF2-40B4-BE49-F238E27FC236}">
              <a16:creationId xmlns:a16="http://schemas.microsoft.com/office/drawing/2014/main" xmlns="" id="{00000000-0008-0000-0600-0000AD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50" name="Text Box 2">
          <a:extLst>
            <a:ext uri="{FF2B5EF4-FFF2-40B4-BE49-F238E27FC236}">
              <a16:creationId xmlns:a16="http://schemas.microsoft.com/office/drawing/2014/main" xmlns="" id="{00000000-0008-0000-0600-0000AE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51" name="Text Box 3">
          <a:extLst>
            <a:ext uri="{FF2B5EF4-FFF2-40B4-BE49-F238E27FC236}">
              <a16:creationId xmlns:a16="http://schemas.microsoft.com/office/drawing/2014/main" xmlns="" id="{00000000-0008-0000-0600-0000AF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52" name="Text Box 4">
          <a:extLst>
            <a:ext uri="{FF2B5EF4-FFF2-40B4-BE49-F238E27FC236}">
              <a16:creationId xmlns:a16="http://schemas.microsoft.com/office/drawing/2014/main" xmlns="" id="{00000000-0008-0000-0600-0000B0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53" name="Text Box 5">
          <a:extLst>
            <a:ext uri="{FF2B5EF4-FFF2-40B4-BE49-F238E27FC236}">
              <a16:creationId xmlns:a16="http://schemas.microsoft.com/office/drawing/2014/main" xmlns="" id="{00000000-0008-0000-0600-0000B1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54" name="Text Box 2">
          <a:extLst>
            <a:ext uri="{FF2B5EF4-FFF2-40B4-BE49-F238E27FC236}">
              <a16:creationId xmlns:a16="http://schemas.microsoft.com/office/drawing/2014/main" xmlns="" id="{00000000-0008-0000-0600-0000B2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55" name="Text Box 3">
          <a:extLst>
            <a:ext uri="{FF2B5EF4-FFF2-40B4-BE49-F238E27FC236}">
              <a16:creationId xmlns:a16="http://schemas.microsoft.com/office/drawing/2014/main" xmlns="" id="{00000000-0008-0000-0600-0000B3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56" name="Text Box 4">
          <a:extLst>
            <a:ext uri="{FF2B5EF4-FFF2-40B4-BE49-F238E27FC236}">
              <a16:creationId xmlns:a16="http://schemas.microsoft.com/office/drawing/2014/main" xmlns="" id="{00000000-0008-0000-0600-0000B4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57" name="Text Box 5">
          <a:extLst>
            <a:ext uri="{FF2B5EF4-FFF2-40B4-BE49-F238E27FC236}">
              <a16:creationId xmlns:a16="http://schemas.microsoft.com/office/drawing/2014/main" xmlns="" id="{00000000-0008-0000-0600-0000B5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58" name="Text Box 2">
          <a:extLst>
            <a:ext uri="{FF2B5EF4-FFF2-40B4-BE49-F238E27FC236}">
              <a16:creationId xmlns:a16="http://schemas.microsoft.com/office/drawing/2014/main" xmlns="" id="{00000000-0008-0000-0600-0000B6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59" name="Text Box 3">
          <a:extLst>
            <a:ext uri="{FF2B5EF4-FFF2-40B4-BE49-F238E27FC236}">
              <a16:creationId xmlns:a16="http://schemas.microsoft.com/office/drawing/2014/main" xmlns="" id="{00000000-0008-0000-0600-0000B7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60" name="Text Box 4">
          <a:extLst>
            <a:ext uri="{FF2B5EF4-FFF2-40B4-BE49-F238E27FC236}">
              <a16:creationId xmlns:a16="http://schemas.microsoft.com/office/drawing/2014/main" xmlns="" id="{00000000-0008-0000-0600-0000B8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61" name="Text Box 5">
          <a:extLst>
            <a:ext uri="{FF2B5EF4-FFF2-40B4-BE49-F238E27FC236}">
              <a16:creationId xmlns:a16="http://schemas.microsoft.com/office/drawing/2014/main" xmlns="" id="{00000000-0008-0000-0600-0000B9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62" name="Text Box 2">
          <a:extLst>
            <a:ext uri="{FF2B5EF4-FFF2-40B4-BE49-F238E27FC236}">
              <a16:creationId xmlns:a16="http://schemas.microsoft.com/office/drawing/2014/main" xmlns="" id="{00000000-0008-0000-0600-0000BA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63" name="Text Box 3">
          <a:extLst>
            <a:ext uri="{FF2B5EF4-FFF2-40B4-BE49-F238E27FC236}">
              <a16:creationId xmlns:a16="http://schemas.microsoft.com/office/drawing/2014/main" xmlns="" id="{00000000-0008-0000-0600-0000BB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64" name="Text Box 4">
          <a:extLst>
            <a:ext uri="{FF2B5EF4-FFF2-40B4-BE49-F238E27FC236}">
              <a16:creationId xmlns:a16="http://schemas.microsoft.com/office/drawing/2014/main" xmlns="" id="{00000000-0008-0000-0600-0000BC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65" name="Text Box 5">
          <a:extLst>
            <a:ext uri="{FF2B5EF4-FFF2-40B4-BE49-F238E27FC236}">
              <a16:creationId xmlns:a16="http://schemas.microsoft.com/office/drawing/2014/main" xmlns="" id="{00000000-0008-0000-0600-0000BD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66" name="Text Box 2">
          <a:extLst>
            <a:ext uri="{FF2B5EF4-FFF2-40B4-BE49-F238E27FC236}">
              <a16:creationId xmlns:a16="http://schemas.microsoft.com/office/drawing/2014/main" xmlns="" id="{00000000-0008-0000-0600-0000BE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67" name="Text Box 3">
          <a:extLst>
            <a:ext uri="{FF2B5EF4-FFF2-40B4-BE49-F238E27FC236}">
              <a16:creationId xmlns:a16="http://schemas.microsoft.com/office/drawing/2014/main" xmlns="" id="{00000000-0008-0000-0600-0000BF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68" name="Text Box 4">
          <a:extLst>
            <a:ext uri="{FF2B5EF4-FFF2-40B4-BE49-F238E27FC236}">
              <a16:creationId xmlns:a16="http://schemas.microsoft.com/office/drawing/2014/main" xmlns="" id="{00000000-0008-0000-0600-0000C0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69" name="Text Box 5">
          <a:extLst>
            <a:ext uri="{FF2B5EF4-FFF2-40B4-BE49-F238E27FC236}">
              <a16:creationId xmlns:a16="http://schemas.microsoft.com/office/drawing/2014/main" xmlns="" id="{00000000-0008-0000-0600-0000C1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70" name="Text Box 2">
          <a:extLst>
            <a:ext uri="{FF2B5EF4-FFF2-40B4-BE49-F238E27FC236}">
              <a16:creationId xmlns:a16="http://schemas.microsoft.com/office/drawing/2014/main" xmlns="" id="{00000000-0008-0000-0600-0000C2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71" name="Text Box 3">
          <a:extLst>
            <a:ext uri="{FF2B5EF4-FFF2-40B4-BE49-F238E27FC236}">
              <a16:creationId xmlns:a16="http://schemas.microsoft.com/office/drawing/2014/main" xmlns="" id="{00000000-0008-0000-0600-0000C3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72" name="Text Box 4">
          <a:extLst>
            <a:ext uri="{FF2B5EF4-FFF2-40B4-BE49-F238E27FC236}">
              <a16:creationId xmlns:a16="http://schemas.microsoft.com/office/drawing/2014/main" xmlns="" id="{00000000-0008-0000-0600-0000C4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73" name="Text Box 5">
          <a:extLst>
            <a:ext uri="{FF2B5EF4-FFF2-40B4-BE49-F238E27FC236}">
              <a16:creationId xmlns:a16="http://schemas.microsoft.com/office/drawing/2014/main" xmlns="" id="{00000000-0008-0000-0600-0000C5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74" name="Text Box 2">
          <a:extLst>
            <a:ext uri="{FF2B5EF4-FFF2-40B4-BE49-F238E27FC236}">
              <a16:creationId xmlns:a16="http://schemas.microsoft.com/office/drawing/2014/main" xmlns="" id="{00000000-0008-0000-0600-0000C6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75" name="Text Box 3">
          <a:extLst>
            <a:ext uri="{FF2B5EF4-FFF2-40B4-BE49-F238E27FC236}">
              <a16:creationId xmlns:a16="http://schemas.microsoft.com/office/drawing/2014/main" xmlns="" id="{00000000-0008-0000-0600-0000C7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76" name="Text Box 4">
          <a:extLst>
            <a:ext uri="{FF2B5EF4-FFF2-40B4-BE49-F238E27FC236}">
              <a16:creationId xmlns:a16="http://schemas.microsoft.com/office/drawing/2014/main" xmlns="" id="{00000000-0008-0000-0600-0000C8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77" name="Text Box 5">
          <a:extLst>
            <a:ext uri="{FF2B5EF4-FFF2-40B4-BE49-F238E27FC236}">
              <a16:creationId xmlns:a16="http://schemas.microsoft.com/office/drawing/2014/main" xmlns="" id="{00000000-0008-0000-0600-0000C9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78" name="Text Box 2">
          <a:extLst>
            <a:ext uri="{FF2B5EF4-FFF2-40B4-BE49-F238E27FC236}">
              <a16:creationId xmlns:a16="http://schemas.microsoft.com/office/drawing/2014/main" xmlns="" id="{00000000-0008-0000-0600-0000CA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79" name="Text Box 3">
          <a:extLst>
            <a:ext uri="{FF2B5EF4-FFF2-40B4-BE49-F238E27FC236}">
              <a16:creationId xmlns:a16="http://schemas.microsoft.com/office/drawing/2014/main" xmlns="" id="{00000000-0008-0000-0600-0000CB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80" name="Text Box 4">
          <a:extLst>
            <a:ext uri="{FF2B5EF4-FFF2-40B4-BE49-F238E27FC236}">
              <a16:creationId xmlns:a16="http://schemas.microsoft.com/office/drawing/2014/main" xmlns="" id="{00000000-0008-0000-0600-0000CC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81" name="Text Box 5">
          <a:extLst>
            <a:ext uri="{FF2B5EF4-FFF2-40B4-BE49-F238E27FC236}">
              <a16:creationId xmlns:a16="http://schemas.microsoft.com/office/drawing/2014/main" xmlns="" id="{00000000-0008-0000-0600-0000CD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82" name="Text Box 2">
          <a:extLst>
            <a:ext uri="{FF2B5EF4-FFF2-40B4-BE49-F238E27FC236}">
              <a16:creationId xmlns:a16="http://schemas.microsoft.com/office/drawing/2014/main" xmlns="" id="{00000000-0008-0000-0600-0000CE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83" name="Text Box 3">
          <a:extLst>
            <a:ext uri="{FF2B5EF4-FFF2-40B4-BE49-F238E27FC236}">
              <a16:creationId xmlns:a16="http://schemas.microsoft.com/office/drawing/2014/main" xmlns="" id="{00000000-0008-0000-0600-0000CF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84" name="Text Box 4">
          <a:extLst>
            <a:ext uri="{FF2B5EF4-FFF2-40B4-BE49-F238E27FC236}">
              <a16:creationId xmlns:a16="http://schemas.microsoft.com/office/drawing/2014/main" xmlns="" id="{00000000-0008-0000-0600-0000D0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85" name="Text Box 5">
          <a:extLst>
            <a:ext uri="{FF2B5EF4-FFF2-40B4-BE49-F238E27FC236}">
              <a16:creationId xmlns:a16="http://schemas.microsoft.com/office/drawing/2014/main" xmlns="" id="{00000000-0008-0000-0600-0000D1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86" name="Text Box 2">
          <a:extLst>
            <a:ext uri="{FF2B5EF4-FFF2-40B4-BE49-F238E27FC236}">
              <a16:creationId xmlns:a16="http://schemas.microsoft.com/office/drawing/2014/main" xmlns="" id="{00000000-0008-0000-0600-0000D2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87" name="Text Box 3">
          <a:extLst>
            <a:ext uri="{FF2B5EF4-FFF2-40B4-BE49-F238E27FC236}">
              <a16:creationId xmlns:a16="http://schemas.microsoft.com/office/drawing/2014/main" xmlns="" id="{00000000-0008-0000-0600-0000D3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88" name="Text Box 4">
          <a:extLst>
            <a:ext uri="{FF2B5EF4-FFF2-40B4-BE49-F238E27FC236}">
              <a16:creationId xmlns:a16="http://schemas.microsoft.com/office/drawing/2014/main" xmlns="" id="{00000000-0008-0000-0600-0000D4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89" name="Text Box 5">
          <a:extLst>
            <a:ext uri="{FF2B5EF4-FFF2-40B4-BE49-F238E27FC236}">
              <a16:creationId xmlns:a16="http://schemas.microsoft.com/office/drawing/2014/main" xmlns="" id="{00000000-0008-0000-0600-0000D5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90" name="Text Box 2">
          <a:extLst>
            <a:ext uri="{FF2B5EF4-FFF2-40B4-BE49-F238E27FC236}">
              <a16:creationId xmlns:a16="http://schemas.microsoft.com/office/drawing/2014/main" xmlns="" id="{00000000-0008-0000-0600-0000D6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91" name="Text Box 3">
          <a:extLst>
            <a:ext uri="{FF2B5EF4-FFF2-40B4-BE49-F238E27FC236}">
              <a16:creationId xmlns:a16="http://schemas.microsoft.com/office/drawing/2014/main" xmlns="" id="{00000000-0008-0000-0600-0000D7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92" name="Text Box 4">
          <a:extLst>
            <a:ext uri="{FF2B5EF4-FFF2-40B4-BE49-F238E27FC236}">
              <a16:creationId xmlns:a16="http://schemas.microsoft.com/office/drawing/2014/main" xmlns="" id="{00000000-0008-0000-0600-0000D8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93" name="Text Box 5">
          <a:extLst>
            <a:ext uri="{FF2B5EF4-FFF2-40B4-BE49-F238E27FC236}">
              <a16:creationId xmlns:a16="http://schemas.microsoft.com/office/drawing/2014/main" xmlns="" id="{00000000-0008-0000-0600-0000D9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94" name="Text Box 2">
          <a:extLst>
            <a:ext uri="{FF2B5EF4-FFF2-40B4-BE49-F238E27FC236}">
              <a16:creationId xmlns:a16="http://schemas.microsoft.com/office/drawing/2014/main" xmlns="" id="{00000000-0008-0000-0600-0000DA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95" name="Text Box 3">
          <a:extLst>
            <a:ext uri="{FF2B5EF4-FFF2-40B4-BE49-F238E27FC236}">
              <a16:creationId xmlns:a16="http://schemas.microsoft.com/office/drawing/2014/main" xmlns="" id="{00000000-0008-0000-0600-0000DB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96" name="Text Box 4">
          <a:extLst>
            <a:ext uri="{FF2B5EF4-FFF2-40B4-BE49-F238E27FC236}">
              <a16:creationId xmlns:a16="http://schemas.microsoft.com/office/drawing/2014/main" xmlns="" id="{00000000-0008-0000-0600-0000DC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97" name="Text Box 5">
          <a:extLst>
            <a:ext uri="{FF2B5EF4-FFF2-40B4-BE49-F238E27FC236}">
              <a16:creationId xmlns:a16="http://schemas.microsoft.com/office/drawing/2014/main" xmlns="" id="{00000000-0008-0000-0600-0000DD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98" name="Text Box 2">
          <a:extLst>
            <a:ext uri="{FF2B5EF4-FFF2-40B4-BE49-F238E27FC236}">
              <a16:creationId xmlns:a16="http://schemas.microsoft.com/office/drawing/2014/main" xmlns="" id="{00000000-0008-0000-0600-0000DE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599" name="Text Box 3">
          <a:extLst>
            <a:ext uri="{FF2B5EF4-FFF2-40B4-BE49-F238E27FC236}">
              <a16:creationId xmlns:a16="http://schemas.microsoft.com/office/drawing/2014/main" xmlns="" id="{00000000-0008-0000-0600-0000DF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00" name="Text Box 4">
          <a:extLst>
            <a:ext uri="{FF2B5EF4-FFF2-40B4-BE49-F238E27FC236}">
              <a16:creationId xmlns:a16="http://schemas.microsoft.com/office/drawing/2014/main" xmlns="" id="{00000000-0008-0000-0600-0000E0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01" name="Text Box 5">
          <a:extLst>
            <a:ext uri="{FF2B5EF4-FFF2-40B4-BE49-F238E27FC236}">
              <a16:creationId xmlns:a16="http://schemas.microsoft.com/office/drawing/2014/main" xmlns="" id="{00000000-0008-0000-0600-0000E1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02" name="Text Box 2">
          <a:extLst>
            <a:ext uri="{FF2B5EF4-FFF2-40B4-BE49-F238E27FC236}">
              <a16:creationId xmlns:a16="http://schemas.microsoft.com/office/drawing/2014/main" xmlns="" id="{00000000-0008-0000-0600-0000E2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03" name="Text Box 3">
          <a:extLst>
            <a:ext uri="{FF2B5EF4-FFF2-40B4-BE49-F238E27FC236}">
              <a16:creationId xmlns:a16="http://schemas.microsoft.com/office/drawing/2014/main" xmlns="" id="{00000000-0008-0000-0600-0000E3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04" name="Text Box 4">
          <a:extLst>
            <a:ext uri="{FF2B5EF4-FFF2-40B4-BE49-F238E27FC236}">
              <a16:creationId xmlns:a16="http://schemas.microsoft.com/office/drawing/2014/main" xmlns="" id="{00000000-0008-0000-0600-0000E4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05" name="Text Box 5">
          <a:extLst>
            <a:ext uri="{FF2B5EF4-FFF2-40B4-BE49-F238E27FC236}">
              <a16:creationId xmlns:a16="http://schemas.microsoft.com/office/drawing/2014/main" xmlns="" id="{00000000-0008-0000-0600-0000E5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06" name="Text Box 2">
          <a:extLst>
            <a:ext uri="{FF2B5EF4-FFF2-40B4-BE49-F238E27FC236}">
              <a16:creationId xmlns:a16="http://schemas.microsoft.com/office/drawing/2014/main" xmlns="" id="{00000000-0008-0000-0600-0000E6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07" name="Text Box 3">
          <a:extLst>
            <a:ext uri="{FF2B5EF4-FFF2-40B4-BE49-F238E27FC236}">
              <a16:creationId xmlns:a16="http://schemas.microsoft.com/office/drawing/2014/main" xmlns="" id="{00000000-0008-0000-0600-0000E7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08" name="Text Box 4">
          <a:extLst>
            <a:ext uri="{FF2B5EF4-FFF2-40B4-BE49-F238E27FC236}">
              <a16:creationId xmlns:a16="http://schemas.microsoft.com/office/drawing/2014/main" xmlns="" id="{00000000-0008-0000-0600-0000E8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09" name="Text Box 5">
          <a:extLst>
            <a:ext uri="{FF2B5EF4-FFF2-40B4-BE49-F238E27FC236}">
              <a16:creationId xmlns:a16="http://schemas.microsoft.com/office/drawing/2014/main" xmlns="" id="{00000000-0008-0000-0600-0000E9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10" name="Text Box 2">
          <a:extLst>
            <a:ext uri="{FF2B5EF4-FFF2-40B4-BE49-F238E27FC236}">
              <a16:creationId xmlns:a16="http://schemas.microsoft.com/office/drawing/2014/main" xmlns="" id="{00000000-0008-0000-0600-0000EA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11" name="Text Box 3">
          <a:extLst>
            <a:ext uri="{FF2B5EF4-FFF2-40B4-BE49-F238E27FC236}">
              <a16:creationId xmlns:a16="http://schemas.microsoft.com/office/drawing/2014/main" xmlns="" id="{00000000-0008-0000-0600-0000EB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12" name="Text Box 4">
          <a:extLst>
            <a:ext uri="{FF2B5EF4-FFF2-40B4-BE49-F238E27FC236}">
              <a16:creationId xmlns:a16="http://schemas.microsoft.com/office/drawing/2014/main" xmlns="" id="{00000000-0008-0000-0600-0000EC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13" name="Text Box 5">
          <a:extLst>
            <a:ext uri="{FF2B5EF4-FFF2-40B4-BE49-F238E27FC236}">
              <a16:creationId xmlns:a16="http://schemas.microsoft.com/office/drawing/2014/main" xmlns="" id="{00000000-0008-0000-0600-0000ED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14" name="Text Box 2">
          <a:extLst>
            <a:ext uri="{FF2B5EF4-FFF2-40B4-BE49-F238E27FC236}">
              <a16:creationId xmlns:a16="http://schemas.microsoft.com/office/drawing/2014/main" xmlns="" id="{00000000-0008-0000-0600-0000EE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15" name="Text Box 3">
          <a:extLst>
            <a:ext uri="{FF2B5EF4-FFF2-40B4-BE49-F238E27FC236}">
              <a16:creationId xmlns:a16="http://schemas.microsoft.com/office/drawing/2014/main" xmlns="" id="{00000000-0008-0000-0600-0000EF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16" name="Text Box 4">
          <a:extLst>
            <a:ext uri="{FF2B5EF4-FFF2-40B4-BE49-F238E27FC236}">
              <a16:creationId xmlns:a16="http://schemas.microsoft.com/office/drawing/2014/main" xmlns="" id="{00000000-0008-0000-0600-0000F0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17" name="Text Box 5">
          <a:extLst>
            <a:ext uri="{FF2B5EF4-FFF2-40B4-BE49-F238E27FC236}">
              <a16:creationId xmlns:a16="http://schemas.microsoft.com/office/drawing/2014/main" xmlns="" id="{00000000-0008-0000-0600-0000F1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18" name="Text Box 2">
          <a:extLst>
            <a:ext uri="{FF2B5EF4-FFF2-40B4-BE49-F238E27FC236}">
              <a16:creationId xmlns:a16="http://schemas.microsoft.com/office/drawing/2014/main" xmlns="" id="{00000000-0008-0000-0600-0000F2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19" name="Text Box 3">
          <a:extLst>
            <a:ext uri="{FF2B5EF4-FFF2-40B4-BE49-F238E27FC236}">
              <a16:creationId xmlns:a16="http://schemas.microsoft.com/office/drawing/2014/main" xmlns="" id="{00000000-0008-0000-0600-0000F3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20" name="Text Box 4">
          <a:extLst>
            <a:ext uri="{FF2B5EF4-FFF2-40B4-BE49-F238E27FC236}">
              <a16:creationId xmlns:a16="http://schemas.microsoft.com/office/drawing/2014/main" xmlns="" id="{00000000-0008-0000-0600-0000F4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21" name="Text Box 5">
          <a:extLst>
            <a:ext uri="{FF2B5EF4-FFF2-40B4-BE49-F238E27FC236}">
              <a16:creationId xmlns:a16="http://schemas.microsoft.com/office/drawing/2014/main" xmlns="" id="{00000000-0008-0000-0600-0000F5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22" name="Text Box 2">
          <a:extLst>
            <a:ext uri="{FF2B5EF4-FFF2-40B4-BE49-F238E27FC236}">
              <a16:creationId xmlns:a16="http://schemas.microsoft.com/office/drawing/2014/main" xmlns="" id="{00000000-0008-0000-0600-0000F6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23" name="Text Box 3">
          <a:extLst>
            <a:ext uri="{FF2B5EF4-FFF2-40B4-BE49-F238E27FC236}">
              <a16:creationId xmlns:a16="http://schemas.microsoft.com/office/drawing/2014/main" xmlns="" id="{00000000-0008-0000-0600-0000F7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24" name="Text Box 4">
          <a:extLst>
            <a:ext uri="{FF2B5EF4-FFF2-40B4-BE49-F238E27FC236}">
              <a16:creationId xmlns:a16="http://schemas.microsoft.com/office/drawing/2014/main" xmlns="" id="{00000000-0008-0000-0600-0000F8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25" name="Text Box 5">
          <a:extLst>
            <a:ext uri="{FF2B5EF4-FFF2-40B4-BE49-F238E27FC236}">
              <a16:creationId xmlns:a16="http://schemas.microsoft.com/office/drawing/2014/main" xmlns="" id="{00000000-0008-0000-0600-0000F9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26" name="Text Box 2">
          <a:extLst>
            <a:ext uri="{FF2B5EF4-FFF2-40B4-BE49-F238E27FC236}">
              <a16:creationId xmlns:a16="http://schemas.microsoft.com/office/drawing/2014/main" xmlns="" id="{00000000-0008-0000-0600-0000FA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27" name="Text Box 3">
          <a:extLst>
            <a:ext uri="{FF2B5EF4-FFF2-40B4-BE49-F238E27FC236}">
              <a16:creationId xmlns:a16="http://schemas.microsoft.com/office/drawing/2014/main" xmlns="" id="{00000000-0008-0000-0600-0000FB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28" name="Text Box 4">
          <a:extLst>
            <a:ext uri="{FF2B5EF4-FFF2-40B4-BE49-F238E27FC236}">
              <a16:creationId xmlns:a16="http://schemas.microsoft.com/office/drawing/2014/main" xmlns="" id="{00000000-0008-0000-0600-0000FC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29" name="Text Box 5">
          <a:extLst>
            <a:ext uri="{FF2B5EF4-FFF2-40B4-BE49-F238E27FC236}">
              <a16:creationId xmlns:a16="http://schemas.microsoft.com/office/drawing/2014/main" xmlns="" id="{00000000-0008-0000-0600-0000FD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30" name="Text Box 2">
          <a:extLst>
            <a:ext uri="{FF2B5EF4-FFF2-40B4-BE49-F238E27FC236}">
              <a16:creationId xmlns:a16="http://schemas.microsoft.com/office/drawing/2014/main" xmlns="" id="{00000000-0008-0000-0600-0000FE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31" name="Text Box 3">
          <a:extLst>
            <a:ext uri="{FF2B5EF4-FFF2-40B4-BE49-F238E27FC236}">
              <a16:creationId xmlns:a16="http://schemas.microsoft.com/office/drawing/2014/main" xmlns="" id="{00000000-0008-0000-0600-0000FF15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32" name="Text Box 4">
          <a:extLst>
            <a:ext uri="{FF2B5EF4-FFF2-40B4-BE49-F238E27FC236}">
              <a16:creationId xmlns:a16="http://schemas.microsoft.com/office/drawing/2014/main" xmlns="" id="{00000000-0008-0000-0600-000000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33" name="Text Box 5">
          <a:extLst>
            <a:ext uri="{FF2B5EF4-FFF2-40B4-BE49-F238E27FC236}">
              <a16:creationId xmlns:a16="http://schemas.microsoft.com/office/drawing/2014/main" xmlns="" id="{00000000-0008-0000-0600-000001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34" name="Text Box 2">
          <a:extLst>
            <a:ext uri="{FF2B5EF4-FFF2-40B4-BE49-F238E27FC236}">
              <a16:creationId xmlns:a16="http://schemas.microsoft.com/office/drawing/2014/main" xmlns="" id="{00000000-0008-0000-0600-000002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35" name="Text Box 3">
          <a:extLst>
            <a:ext uri="{FF2B5EF4-FFF2-40B4-BE49-F238E27FC236}">
              <a16:creationId xmlns:a16="http://schemas.microsoft.com/office/drawing/2014/main" xmlns="" id="{00000000-0008-0000-0600-000003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36" name="Text Box 4">
          <a:extLst>
            <a:ext uri="{FF2B5EF4-FFF2-40B4-BE49-F238E27FC236}">
              <a16:creationId xmlns:a16="http://schemas.microsoft.com/office/drawing/2014/main" xmlns="" id="{00000000-0008-0000-0600-000004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37" name="Text Box 5">
          <a:extLst>
            <a:ext uri="{FF2B5EF4-FFF2-40B4-BE49-F238E27FC236}">
              <a16:creationId xmlns:a16="http://schemas.microsoft.com/office/drawing/2014/main" xmlns="" id="{00000000-0008-0000-0600-000005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38" name="Text Box 2">
          <a:extLst>
            <a:ext uri="{FF2B5EF4-FFF2-40B4-BE49-F238E27FC236}">
              <a16:creationId xmlns:a16="http://schemas.microsoft.com/office/drawing/2014/main" xmlns="" id="{00000000-0008-0000-0600-000006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39" name="Text Box 3">
          <a:extLst>
            <a:ext uri="{FF2B5EF4-FFF2-40B4-BE49-F238E27FC236}">
              <a16:creationId xmlns:a16="http://schemas.microsoft.com/office/drawing/2014/main" xmlns="" id="{00000000-0008-0000-0600-000007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40" name="Text Box 4">
          <a:extLst>
            <a:ext uri="{FF2B5EF4-FFF2-40B4-BE49-F238E27FC236}">
              <a16:creationId xmlns:a16="http://schemas.microsoft.com/office/drawing/2014/main" xmlns="" id="{00000000-0008-0000-0600-000008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41" name="Text Box 5">
          <a:extLst>
            <a:ext uri="{FF2B5EF4-FFF2-40B4-BE49-F238E27FC236}">
              <a16:creationId xmlns:a16="http://schemas.microsoft.com/office/drawing/2014/main" xmlns="" id="{00000000-0008-0000-0600-000009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42" name="Text Box 2">
          <a:extLst>
            <a:ext uri="{FF2B5EF4-FFF2-40B4-BE49-F238E27FC236}">
              <a16:creationId xmlns:a16="http://schemas.microsoft.com/office/drawing/2014/main" xmlns="" id="{00000000-0008-0000-0600-00000A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43" name="Text Box 3">
          <a:extLst>
            <a:ext uri="{FF2B5EF4-FFF2-40B4-BE49-F238E27FC236}">
              <a16:creationId xmlns:a16="http://schemas.microsoft.com/office/drawing/2014/main" xmlns="" id="{00000000-0008-0000-0600-00000B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44" name="Text Box 4">
          <a:extLst>
            <a:ext uri="{FF2B5EF4-FFF2-40B4-BE49-F238E27FC236}">
              <a16:creationId xmlns:a16="http://schemas.microsoft.com/office/drawing/2014/main" xmlns="" id="{00000000-0008-0000-0600-00000C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45" name="Text Box 5">
          <a:extLst>
            <a:ext uri="{FF2B5EF4-FFF2-40B4-BE49-F238E27FC236}">
              <a16:creationId xmlns:a16="http://schemas.microsoft.com/office/drawing/2014/main" xmlns="" id="{00000000-0008-0000-0600-00000D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46" name="Text Box 2">
          <a:extLst>
            <a:ext uri="{FF2B5EF4-FFF2-40B4-BE49-F238E27FC236}">
              <a16:creationId xmlns:a16="http://schemas.microsoft.com/office/drawing/2014/main" xmlns="" id="{00000000-0008-0000-0600-00000E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47" name="Text Box 3">
          <a:extLst>
            <a:ext uri="{FF2B5EF4-FFF2-40B4-BE49-F238E27FC236}">
              <a16:creationId xmlns:a16="http://schemas.microsoft.com/office/drawing/2014/main" xmlns="" id="{00000000-0008-0000-0600-00000F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48" name="Text Box 4">
          <a:extLst>
            <a:ext uri="{FF2B5EF4-FFF2-40B4-BE49-F238E27FC236}">
              <a16:creationId xmlns:a16="http://schemas.microsoft.com/office/drawing/2014/main" xmlns="" id="{00000000-0008-0000-0600-000010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49" name="Text Box 5">
          <a:extLst>
            <a:ext uri="{FF2B5EF4-FFF2-40B4-BE49-F238E27FC236}">
              <a16:creationId xmlns:a16="http://schemas.microsoft.com/office/drawing/2014/main" xmlns="" id="{00000000-0008-0000-0600-000011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50" name="Text Box 2">
          <a:extLst>
            <a:ext uri="{FF2B5EF4-FFF2-40B4-BE49-F238E27FC236}">
              <a16:creationId xmlns:a16="http://schemas.microsoft.com/office/drawing/2014/main" xmlns="" id="{00000000-0008-0000-0600-000012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51" name="Text Box 3">
          <a:extLst>
            <a:ext uri="{FF2B5EF4-FFF2-40B4-BE49-F238E27FC236}">
              <a16:creationId xmlns:a16="http://schemas.microsoft.com/office/drawing/2014/main" xmlns="" id="{00000000-0008-0000-0600-000013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52" name="Text Box 4">
          <a:extLst>
            <a:ext uri="{FF2B5EF4-FFF2-40B4-BE49-F238E27FC236}">
              <a16:creationId xmlns:a16="http://schemas.microsoft.com/office/drawing/2014/main" xmlns="" id="{00000000-0008-0000-0600-000014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53" name="Text Box 5">
          <a:extLst>
            <a:ext uri="{FF2B5EF4-FFF2-40B4-BE49-F238E27FC236}">
              <a16:creationId xmlns:a16="http://schemas.microsoft.com/office/drawing/2014/main" xmlns="" id="{00000000-0008-0000-0600-000015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54" name="Text Box 2">
          <a:extLst>
            <a:ext uri="{FF2B5EF4-FFF2-40B4-BE49-F238E27FC236}">
              <a16:creationId xmlns:a16="http://schemas.microsoft.com/office/drawing/2014/main" xmlns="" id="{00000000-0008-0000-0600-000016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55" name="Text Box 3">
          <a:extLst>
            <a:ext uri="{FF2B5EF4-FFF2-40B4-BE49-F238E27FC236}">
              <a16:creationId xmlns:a16="http://schemas.microsoft.com/office/drawing/2014/main" xmlns="" id="{00000000-0008-0000-0600-000017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56" name="Text Box 4">
          <a:extLst>
            <a:ext uri="{FF2B5EF4-FFF2-40B4-BE49-F238E27FC236}">
              <a16:creationId xmlns:a16="http://schemas.microsoft.com/office/drawing/2014/main" xmlns="" id="{00000000-0008-0000-0600-000018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57" name="Text Box 5">
          <a:extLst>
            <a:ext uri="{FF2B5EF4-FFF2-40B4-BE49-F238E27FC236}">
              <a16:creationId xmlns:a16="http://schemas.microsoft.com/office/drawing/2014/main" xmlns="" id="{00000000-0008-0000-0600-000019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58" name="Text Box 2">
          <a:extLst>
            <a:ext uri="{FF2B5EF4-FFF2-40B4-BE49-F238E27FC236}">
              <a16:creationId xmlns:a16="http://schemas.microsoft.com/office/drawing/2014/main" xmlns="" id="{00000000-0008-0000-0600-00001A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59" name="Text Box 3">
          <a:extLst>
            <a:ext uri="{FF2B5EF4-FFF2-40B4-BE49-F238E27FC236}">
              <a16:creationId xmlns:a16="http://schemas.microsoft.com/office/drawing/2014/main" xmlns="" id="{00000000-0008-0000-0600-00001B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60" name="Text Box 4">
          <a:extLst>
            <a:ext uri="{FF2B5EF4-FFF2-40B4-BE49-F238E27FC236}">
              <a16:creationId xmlns:a16="http://schemas.microsoft.com/office/drawing/2014/main" xmlns="" id="{00000000-0008-0000-0600-00001C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61" name="Text Box 5">
          <a:extLst>
            <a:ext uri="{FF2B5EF4-FFF2-40B4-BE49-F238E27FC236}">
              <a16:creationId xmlns:a16="http://schemas.microsoft.com/office/drawing/2014/main" xmlns="" id="{00000000-0008-0000-0600-00001D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62" name="Text Box 2">
          <a:extLst>
            <a:ext uri="{FF2B5EF4-FFF2-40B4-BE49-F238E27FC236}">
              <a16:creationId xmlns:a16="http://schemas.microsoft.com/office/drawing/2014/main" xmlns="" id="{00000000-0008-0000-0600-00001E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63" name="Text Box 3">
          <a:extLst>
            <a:ext uri="{FF2B5EF4-FFF2-40B4-BE49-F238E27FC236}">
              <a16:creationId xmlns:a16="http://schemas.microsoft.com/office/drawing/2014/main" xmlns="" id="{00000000-0008-0000-0600-00001F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64" name="Text Box 4">
          <a:extLst>
            <a:ext uri="{FF2B5EF4-FFF2-40B4-BE49-F238E27FC236}">
              <a16:creationId xmlns:a16="http://schemas.microsoft.com/office/drawing/2014/main" xmlns="" id="{00000000-0008-0000-0600-000020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65" name="Text Box 5">
          <a:extLst>
            <a:ext uri="{FF2B5EF4-FFF2-40B4-BE49-F238E27FC236}">
              <a16:creationId xmlns:a16="http://schemas.microsoft.com/office/drawing/2014/main" xmlns="" id="{00000000-0008-0000-0600-000021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66" name="Text Box 2">
          <a:extLst>
            <a:ext uri="{FF2B5EF4-FFF2-40B4-BE49-F238E27FC236}">
              <a16:creationId xmlns:a16="http://schemas.microsoft.com/office/drawing/2014/main" xmlns="" id="{00000000-0008-0000-0600-000022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67" name="Text Box 3">
          <a:extLst>
            <a:ext uri="{FF2B5EF4-FFF2-40B4-BE49-F238E27FC236}">
              <a16:creationId xmlns:a16="http://schemas.microsoft.com/office/drawing/2014/main" xmlns="" id="{00000000-0008-0000-0600-000023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68" name="Text Box 4">
          <a:extLst>
            <a:ext uri="{FF2B5EF4-FFF2-40B4-BE49-F238E27FC236}">
              <a16:creationId xmlns:a16="http://schemas.microsoft.com/office/drawing/2014/main" xmlns="" id="{00000000-0008-0000-0600-000024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69" name="Text Box 5">
          <a:extLst>
            <a:ext uri="{FF2B5EF4-FFF2-40B4-BE49-F238E27FC236}">
              <a16:creationId xmlns:a16="http://schemas.microsoft.com/office/drawing/2014/main" xmlns="" id="{00000000-0008-0000-0600-000025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70" name="Text Box 2">
          <a:extLst>
            <a:ext uri="{FF2B5EF4-FFF2-40B4-BE49-F238E27FC236}">
              <a16:creationId xmlns:a16="http://schemas.microsoft.com/office/drawing/2014/main" xmlns="" id="{00000000-0008-0000-0600-000026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71" name="Text Box 3">
          <a:extLst>
            <a:ext uri="{FF2B5EF4-FFF2-40B4-BE49-F238E27FC236}">
              <a16:creationId xmlns:a16="http://schemas.microsoft.com/office/drawing/2014/main" xmlns="" id="{00000000-0008-0000-0600-000027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72" name="Text Box 4">
          <a:extLst>
            <a:ext uri="{FF2B5EF4-FFF2-40B4-BE49-F238E27FC236}">
              <a16:creationId xmlns:a16="http://schemas.microsoft.com/office/drawing/2014/main" xmlns="" id="{00000000-0008-0000-0600-000028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73" name="Text Box 5">
          <a:extLst>
            <a:ext uri="{FF2B5EF4-FFF2-40B4-BE49-F238E27FC236}">
              <a16:creationId xmlns:a16="http://schemas.microsoft.com/office/drawing/2014/main" xmlns="" id="{00000000-0008-0000-0600-000029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74" name="Text Box 2">
          <a:extLst>
            <a:ext uri="{FF2B5EF4-FFF2-40B4-BE49-F238E27FC236}">
              <a16:creationId xmlns:a16="http://schemas.microsoft.com/office/drawing/2014/main" xmlns="" id="{00000000-0008-0000-0600-00002A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75" name="Text Box 3">
          <a:extLst>
            <a:ext uri="{FF2B5EF4-FFF2-40B4-BE49-F238E27FC236}">
              <a16:creationId xmlns:a16="http://schemas.microsoft.com/office/drawing/2014/main" xmlns="" id="{00000000-0008-0000-0600-00002B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76" name="Text Box 4">
          <a:extLst>
            <a:ext uri="{FF2B5EF4-FFF2-40B4-BE49-F238E27FC236}">
              <a16:creationId xmlns:a16="http://schemas.microsoft.com/office/drawing/2014/main" xmlns="" id="{00000000-0008-0000-0600-00002C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77" name="Text Box 5">
          <a:extLst>
            <a:ext uri="{FF2B5EF4-FFF2-40B4-BE49-F238E27FC236}">
              <a16:creationId xmlns:a16="http://schemas.microsoft.com/office/drawing/2014/main" xmlns="" id="{00000000-0008-0000-0600-00002D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78" name="Text Box 2">
          <a:extLst>
            <a:ext uri="{FF2B5EF4-FFF2-40B4-BE49-F238E27FC236}">
              <a16:creationId xmlns:a16="http://schemas.microsoft.com/office/drawing/2014/main" xmlns="" id="{00000000-0008-0000-0600-00002E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79" name="Text Box 3">
          <a:extLst>
            <a:ext uri="{FF2B5EF4-FFF2-40B4-BE49-F238E27FC236}">
              <a16:creationId xmlns:a16="http://schemas.microsoft.com/office/drawing/2014/main" xmlns="" id="{00000000-0008-0000-0600-00002F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80" name="Text Box 4">
          <a:extLst>
            <a:ext uri="{FF2B5EF4-FFF2-40B4-BE49-F238E27FC236}">
              <a16:creationId xmlns:a16="http://schemas.microsoft.com/office/drawing/2014/main" xmlns="" id="{00000000-0008-0000-0600-000030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81" name="Text Box 5">
          <a:extLst>
            <a:ext uri="{FF2B5EF4-FFF2-40B4-BE49-F238E27FC236}">
              <a16:creationId xmlns:a16="http://schemas.microsoft.com/office/drawing/2014/main" xmlns="" id="{00000000-0008-0000-0600-000031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82" name="Text Box 2">
          <a:extLst>
            <a:ext uri="{FF2B5EF4-FFF2-40B4-BE49-F238E27FC236}">
              <a16:creationId xmlns:a16="http://schemas.microsoft.com/office/drawing/2014/main" xmlns="" id="{00000000-0008-0000-0600-000032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83" name="Text Box 3">
          <a:extLst>
            <a:ext uri="{FF2B5EF4-FFF2-40B4-BE49-F238E27FC236}">
              <a16:creationId xmlns:a16="http://schemas.microsoft.com/office/drawing/2014/main" xmlns="" id="{00000000-0008-0000-0600-000033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84" name="Text Box 4">
          <a:extLst>
            <a:ext uri="{FF2B5EF4-FFF2-40B4-BE49-F238E27FC236}">
              <a16:creationId xmlns:a16="http://schemas.microsoft.com/office/drawing/2014/main" xmlns="" id="{00000000-0008-0000-0600-000034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85" name="Text Box 5">
          <a:extLst>
            <a:ext uri="{FF2B5EF4-FFF2-40B4-BE49-F238E27FC236}">
              <a16:creationId xmlns:a16="http://schemas.microsoft.com/office/drawing/2014/main" xmlns="" id="{00000000-0008-0000-0600-000035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86" name="Text Box 2">
          <a:extLst>
            <a:ext uri="{FF2B5EF4-FFF2-40B4-BE49-F238E27FC236}">
              <a16:creationId xmlns:a16="http://schemas.microsoft.com/office/drawing/2014/main" xmlns="" id="{00000000-0008-0000-0600-000036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87" name="Text Box 3">
          <a:extLst>
            <a:ext uri="{FF2B5EF4-FFF2-40B4-BE49-F238E27FC236}">
              <a16:creationId xmlns:a16="http://schemas.microsoft.com/office/drawing/2014/main" xmlns="" id="{00000000-0008-0000-0600-000037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88" name="Text Box 4">
          <a:extLst>
            <a:ext uri="{FF2B5EF4-FFF2-40B4-BE49-F238E27FC236}">
              <a16:creationId xmlns:a16="http://schemas.microsoft.com/office/drawing/2014/main" xmlns="" id="{00000000-0008-0000-0600-000038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89" name="Text Box 5">
          <a:extLst>
            <a:ext uri="{FF2B5EF4-FFF2-40B4-BE49-F238E27FC236}">
              <a16:creationId xmlns:a16="http://schemas.microsoft.com/office/drawing/2014/main" xmlns="" id="{00000000-0008-0000-0600-000039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90" name="Text Box 2">
          <a:extLst>
            <a:ext uri="{FF2B5EF4-FFF2-40B4-BE49-F238E27FC236}">
              <a16:creationId xmlns:a16="http://schemas.microsoft.com/office/drawing/2014/main" xmlns="" id="{00000000-0008-0000-0600-00003A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91" name="Text Box 3">
          <a:extLst>
            <a:ext uri="{FF2B5EF4-FFF2-40B4-BE49-F238E27FC236}">
              <a16:creationId xmlns:a16="http://schemas.microsoft.com/office/drawing/2014/main" xmlns="" id="{00000000-0008-0000-0600-00003B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92" name="Text Box 4">
          <a:extLst>
            <a:ext uri="{FF2B5EF4-FFF2-40B4-BE49-F238E27FC236}">
              <a16:creationId xmlns:a16="http://schemas.microsoft.com/office/drawing/2014/main" xmlns="" id="{00000000-0008-0000-0600-00003C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93" name="Text Box 5">
          <a:extLst>
            <a:ext uri="{FF2B5EF4-FFF2-40B4-BE49-F238E27FC236}">
              <a16:creationId xmlns:a16="http://schemas.microsoft.com/office/drawing/2014/main" xmlns="" id="{00000000-0008-0000-0600-00003D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94" name="Text Box 2">
          <a:extLst>
            <a:ext uri="{FF2B5EF4-FFF2-40B4-BE49-F238E27FC236}">
              <a16:creationId xmlns:a16="http://schemas.microsoft.com/office/drawing/2014/main" xmlns="" id="{00000000-0008-0000-0600-00003E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95" name="Text Box 3">
          <a:extLst>
            <a:ext uri="{FF2B5EF4-FFF2-40B4-BE49-F238E27FC236}">
              <a16:creationId xmlns:a16="http://schemas.microsoft.com/office/drawing/2014/main" xmlns="" id="{00000000-0008-0000-0600-00003F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96" name="Text Box 4">
          <a:extLst>
            <a:ext uri="{FF2B5EF4-FFF2-40B4-BE49-F238E27FC236}">
              <a16:creationId xmlns:a16="http://schemas.microsoft.com/office/drawing/2014/main" xmlns="" id="{00000000-0008-0000-0600-000040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97" name="Text Box 5">
          <a:extLst>
            <a:ext uri="{FF2B5EF4-FFF2-40B4-BE49-F238E27FC236}">
              <a16:creationId xmlns:a16="http://schemas.microsoft.com/office/drawing/2014/main" xmlns="" id="{00000000-0008-0000-0600-000041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98" name="Text Box 2">
          <a:extLst>
            <a:ext uri="{FF2B5EF4-FFF2-40B4-BE49-F238E27FC236}">
              <a16:creationId xmlns:a16="http://schemas.microsoft.com/office/drawing/2014/main" xmlns="" id="{00000000-0008-0000-0600-000042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699" name="Text Box 3">
          <a:extLst>
            <a:ext uri="{FF2B5EF4-FFF2-40B4-BE49-F238E27FC236}">
              <a16:creationId xmlns:a16="http://schemas.microsoft.com/office/drawing/2014/main" xmlns="" id="{00000000-0008-0000-0600-000043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00" name="Text Box 4">
          <a:extLst>
            <a:ext uri="{FF2B5EF4-FFF2-40B4-BE49-F238E27FC236}">
              <a16:creationId xmlns:a16="http://schemas.microsoft.com/office/drawing/2014/main" xmlns="" id="{00000000-0008-0000-0600-000044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01" name="Text Box 5">
          <a:extLst>
            <a:ext uri="{FF2B5EF4-FFF2-40B4-BE49-F238E27FC236}">
              <a16:creationId xmlns:a16="http://schemas.microsoft.com/office/drawing/2014/main" xmlns="" id="{00000000-0008-0000-0600-000045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02" name="Text Box 2">
          <a:extLst>
            <a:ext uri="{FF2B5EF4-FFF2-40B4-BE49-F238E27FC236}">
              <a16:creationId xmlns:a16="http://schemas.microsoft.com/office/drawing/2014/main" xmlns="" id="{00000000-0008-0000-0600-000046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03" name="Text Box 3">
          <a:extLst>
            <a:ext uri="{FF2B5EF4-FFF2-40B4-BE49-F238E27FC236}">
              <a16:creationId xmlns:a16="http://schemas.microsoft.com/office/drawing/2014/main" xmlns="" id="{00000000-0008-0000-0600-000047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04" name="Text Box 4">
          <a:extLst>
            <a:ext uri="{FF2B5EF4-FFF2-40B4-BE49-F238E27FC236}">
              <a16:creationId xmlns:a16="http://schemas.microsoft.com/office/drawing/2014/main" xmlns="" id="{00000000-0008-0000-0600-000048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05" name="Text Box 5">
          <a:extLst>
            <a:ext uri="{FF2B5EF4-FFF2-40B4-BE49-F238E27FC236}">
              <a16:creationId xmlns:a16="http://schemas.microsoft.com/office/drawing/2014/main" xmlns="" id="{00000000-0008-0000-0600-000049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06" name="Text Box 2">
          <a:extLst>
            <a:ext uri="{FF2B5EF4-FFF2-40B4-BE49-F238E27FC236}">
              <a16:creationId xmlns:a16="http://schemas.microsoft.com/office/drawing/2014/main" xmlns="" id="{00000000-0008-0000-0600-00004A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07" name="Text Box 3">
          <a:extLst>
            <a:ext uri="{FF2B5EF4-FFF2-40B4-BE49-F238E27FC236}">
              <a16:creationId xmlns:a16="http://schemas.microsoft.com/office/drawing/2014/main" xmlns="" id="{00000000-0008-0000-0600-00004B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08" name="Text Box 4">
          <a:extLst>
            <a:ext uri="{FF2B5EF4-FFF2-40B4-BE49-F238E27FC236}">
              <a16:creationId xmlns:a16="http://schemas.microsoft.com/office/drawing/2014/main" xmlns="" id="{00000000-0008-0000-0600-00004C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09" name="Text Box 5">
          <a:extLst>
            <a:ext uri="{FF2B5EF4-FFF2-40B4-BE49-F238E27FC236}">
              <a16:creationId xmlns:a16="http://schemas.microsoft.com/office/drawing/2014/main" xmlns="" id="{00000000-0008-0000-0600-00004D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10" name="Text Box 2">
          <a:extLst>
            <a:ext uri="{FF2B5EF4-FFF2-40B4-BE49-F238E27FC236}">
              <a16:creationId xmlns:a16="http://schemas.microsoft.com/office/drawing/2014/main" xmlns="" id="{00000000-0008-0000-0600-00004E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11" name="Text Box 3">
          <a:extLst>
            <a:ext uri="{FF2B5EF4-FFF2-40B4-BE49-F238E27FC236}">
              <a16:creationId xmlns:a16="http://schemas.microsoft.com/office/drawing/2014/main" xmlns="" id="{00000000-0008-0000-0600-00004F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12" name="Text Box 4">
          <a:extLst>
            <a:ext uri="{FF2B5EF4-FFF2-40B4-BE49-F238E27FC236}">
              <a16:creationId xmlns:a16="http://schemas.microsoft.com/office/drawing/2014/main" xmlns="" id="{00000000-0008-0000-0600-000050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13" name="Text Box 5">
          <a:extLst>
            <a:ext uri="{FF2B5EF4-FFF2-40B4-BE49-F238E27FC236}">
              <a16:creationId xmlns:a16="http://schemas.microsoft.com/office/drawing/2014/main" xmlns="" id="{00000000-0008-0000-0600-000051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14" name="Text Box 2">
          <a:extLst>
            <a:ext uri="{FF2B5EF4-FFF2-40B4-BE49-F238E27FC236}">
              <a16:creationId xmlns:a16="http://schemas.microsoft.com/office/drawing/2014/main" xmlns="" id="{00000000-0008-0000-0600-000052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15" name="Text Box 3">
          <a:extLst>
            <a:ext uri="{FF2B5EF4-FFF2-40B4-BE49-F238E27FC236}">
              <a16:creationId xmlns:a16="http://schemas.microsoft.com/office/drawing/2014/main" xmlns="" id="{00000000-0008-0000-0600-000053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16" name="Text Box 4">
          <a:extLst>
            <a:ext uri="{FF2B5EF4-FFF2-40B4-BE49-F238E27FC236}">
              <a16:creationId xmlns:a16="http://schemas.microsoft.com/office/drawing/2014/main" xmlns="" id="{00000000-0008-0000-0600-000054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17" name="Text Box 5">
          <a:extLst>
            <a:ext uri="{FF2B5EF4-FFF2-40B4-BE49-F238E27FC236}">
              <a16:creationId xmlns:a16="http://schemas.microsoft.com/office/drawing/2014/main" xmlns="" id="{00000000-0008-0000-0600-000055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18" name="Text Box 2">
          <a:extLst>
            <a:ext uri="{FF2B5EF4-FFF2-40B4-BE49-F238E27FC236}">
              <a16:creationId xmlns:a16="http://schemas.microsoft.com/office/drawing/2014/main" xmlns="" id="{00000000-0008-0000-0600-000056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19" name="Text Box 3">
          <a:extLst>
            <a:ext uri="{FF2B5EF4-FFF2-40B4-BE49-F238E27FC236}">
              <a16:creationId xmlns:a16="http://schemas.microsoft.com/office/drawing/2014/main" xmlns="" id="{00000000-0008-0000-0600-000057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20" name="Text Box 4">
          <a:extLst>
            <a:ext uri="{FF2B5EF4-FFF2-40B4-BE49-F238E27FC236}">
              <a16:creationId xmlns:a16="http://schemas.microsoft.com/office/drawing/2014/main" xmlns="" id="{00000000-0008-0000-0600-000058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21" name="Text Box 5">
          <a:extLst>
            <a:ext uri="{FF2B5EF4-FFF2-40B4-BE49-F238E27FC236}">
              <a16:creationId xmlns:a16="http://schemas.microsoft.com/office/drawing/2014/main" xmlns="" id="{00000000-0008-0000-0600-000059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22" name="Text Box 2">
          <a:extLst>
            <a:ext uri="{FF2B5EF4-FFF2-40B4-BE49-F238E27FC236}">
              <a16:creationId xmlns:a16="http://schemas.microsoft.com/office/drawing/2014/main" xmlns="" id="{00000000-0008-0000-0600-00005A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23" name="Text Box 3">
          <a:extLst>
            <a:ext uri="{FF2B5EF4-FFF2-40B4-BE49-F238E27FC236}">
              <a16:creationId xmlns:a16="http://schemas.microsoft.com/office/drawing/2014/main" xmlns="" id="{00000000-0008-0000-0600-00005B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24" name="Text Box 4">
          <a:extLst>
            <a:ext uri="{FF2B5EF4-FFF2-40B4-BE49-F238E27FC236}">
              <a16:creationId xmlns:a16="http://schemas.microsoft.com/office/drawing/2014/main" xmlns="" id="{00000000-0008-0000-0600-00005C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25" name="Text Box 5">
          <a:extLst>
            <a:ext uri="{FF2B5EF4-FFF2-40B4-BE49-F238E27FC236}">
              <a16:creationId xmlns:a16="http://schemas.microsoft.com/office/drawing/2014/main" xmlns="" id="{00000000-0008-0000-0600-00005D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26" name="Text Box 2">
          <a:extLst>
            <a:ext uri="{FF2B5EF4-FFF2-40B4-BE49-F238E27FC236}">
              <a16:creationId xmlns:a16="http://schemas.microsoft.com/office/drawing/2014/main" xmlns="" id="{00000000-0008-0000-0600-00005E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27" name="Text Box 3">
          <a:extLst>
            <a:ext uri="{FF2B5EF4-FFF2-40B4-BE49-F238E27FC236}">
              <a16:creationId xmlns:a16="http://schemas.microsoft.com/office/drawing/2014/main" xmlns="" id="{00000000-0008-0000-0600-00005F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28" name="Text Box 4">
          <a:extLst>
            <a:ext uri="{FF2B5EF4-FFF2-40B4-BE49-F238E27FC236}">
              <a16:creationId xmlns:a16="http://schemas.microsoft.com/office/drawing/2014/main" xmlns="" id="{00000000-0008-0000-0600-000060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29" name="Text Box 5">
          <a:extLst>
            <a:ext uri="{FF2B5EF4-FFF2-40B4-BE49-F238E27FC236}">
              <a16:creationId xmlns:a16="http://schemas.microsoft.com/office/drawing/2014/main" xmlns="" id="{00000000-0008-0000-0600-000061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30" name="Text Box 2">
          <a:extLst>
            <a:ext uri="{FF2B5EF4-FFF2-40B4-BE49-F238E27FC236}">
              <a16:creationId xmlns:a16="http://schemas.microsoft.com/office/drawing/2014/main" xmlns="" id="{00000000-0008-0000-0600-000062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31" name="Text Box 3">
          <a:extLst>
            <a:ext uri="{FF2B5EF4-FFF2-40B4-BE49-F238E27FC236}">
              <a16:creationId xmlns:a16="http://schemas.microsoft.com/office/drawing/2014/main" xmlns="" id="{00000000-0008-0000-0600-000063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32" name="Text Box 4">
          <a:extLst>
            <a:ext uri="{FF2B5EF4-FFF2-40B4-BE49-F238E27FC236}">
              <a16:creationId xmlns:a16="http://schemas.microsoft.com/office/drawing/2014/main" xmlns="" id="{00000000-0008-0000-0600-000064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33" name="Text Box 5">
          <a:extLst>
            <a:ext uri="{FF2B5EF4-FFF2-40B4-BE49-F238E27FC236}">
              <a16:creationId xmlns:a16="http://schemas.microsoft.com/office/drawing/2014/main" xmlns="" id="{00000000-0008-0000-0600-000065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34" name="Text Box 2">
          <a:extLst>
            <a:ext uri="{FF2B5EF4-FFF2-40B4-BE49-F238E27FC236}">
              <a16:creationId xmlns:a16="http://schemas.microsoft.com/office/drawing/2014/main" xmlns="" id="{00000000-0008-0000-0600-000066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35" name="Text Box 3">
          <a:extLst>
            <a:ext uri="{FF2B5EF4-FFF2-40B4-BE49-F238E27FC236}">
              <a16:creationId xmlns:a16="http://schemas.microsoft.com/office/drawing/2014/main" xmlns="" id="{00000000-0008-0000-0600-000067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36" name="Text Box 4">
          <a:extLst>
            <a:ext uri="{FF2B5EF4-FFF2-40B4-BE49-F238E27FC236}">
              <a16:creationId xmlns:a16="http://schemas.microsoft.com/office/drawing/2014/main" xmlns="" id="{00000000-0008-0000-0600-000068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37" name="Text Box 5">
          <a:extLst>
            <a:ext uri="{FF2B5EF4-FFF2-40B4-BE49-F238E27FC236}">
              <a16:creationId xmlns:a16="http://schemas.microsoft.com/office/drawing/2014/main" xmlns="" id="{00000000-0008-0000-0600-000069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38" name="Text Box 2">
          <a:extLst>
            <a:ext uri="{FF2B5EF4-FFF2-40B4-BE49-F238E27FC236}">
              <a16:creationId xmlns:a16="http://schemas.microsoft.com/office/drawing/2014/main" xmlns="" id="{00000000-0008-0000-0600-00006A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39" name="Text Box 3">
          <a:extLst>
            <a:ext uri="{FF2B5EF4-FFF2-40B4-BE49-F238E27FC236}">
              <a16:creationId xmlns:a16="http://schemas.microsoft.com/office/drawing/2014/main" xmlns="" id="{00000000-0008-0000-0600-00006B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40" name="Text Box 4">
          <a:extLst>
            <a:ext uri="{FF2B5EF4-FFF2-40B4-BE49-F238E27FC236}">
              <a16:creationId xmlns:a16="http://schemas.microsoft.com/office/drawing/2014/main" xmlns="" id="{00000000-0008-0000-0600-00006C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41" name="Text Box 5">
          <a:extLst>
            <a:ext uri="{FF2B5EF4-FFF2-40B4-BE49-F238E27FC236}">
              <a16:creationId xmlns:a16="http://schemas.microsoft.com/office/drawing/2014/main" xmlns="" id="{00000000-0008-0000-0600-00006D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42" name="Text Box 2">
          <a:extLst>
            <a:ext uri="{FF2B5EF4-FFF2-40B4-BE49-F238E27FC236}">
              <a16:creationId xmlns:a16="http://schemas.microsoft.com/office/drawing/2014/main" xmlns="" id="{00000000-0008-0000-0600-00006E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43" name="Text Box 3">
          <a:extLst>
            <a:ext uri="{FF2B5EF4-FFF2-40B4-BE49-F238E27FC236}">
              <a16:creationId xmlns:a16="http://schemas.microsoft.com/office/drawing/2014/main" xmlns="" id="{00000000-0008-0000-0600-00006F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44" name="Text Box 4">
          <a:extLst>
            <a:ext uri="{FF2B5EF4-FFF2-40B4-BE49-F238E27FC236}">
              <a16:creationId xmlns:a16="http://schemas.microsoft.com/office/drawing/2014/main" xmlns="" id="{00000000-0008-0000-0600-000070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45" name="Text Box 5">
          <a:extLst>
            <a:ext uri="{FF2B5EF4-FFF2-40B4-BE49-F238E27FC236}">
              <a16:creationId xmlns:a16="http://schemas.microsoft.com/office/drawing/2014/main" xmlns="" id="{00000000-0008-0000-0600-000071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46" name="Text Box 2">
          <a:extLst>
            <a:ext uri="{FF2B5EF4-FFF2-40B4-BE49-F238E27FC236}">
              <a16:creationId xmlns:a16="http://schemas.microsoft.com/office/drawing/2014/main" xmlns="" id="{00000000-0008-0000-0600-000072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47" name="Text Box 3">
          <a:extLst>
            <a:ext uri="{FF2B5EF4-FFF2-40B4-BE49-F238E27FC236}">
              <a16:creationId xmlns:a16="http://schemas.microsoft.com/office/drawing/2014/main" xmlns="" id="{00000000-0008-0000-0600-000073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48" name="Text Box 4">
          <a:extLst>
            <a:ext uri="{FF2B5EF4-FFF2-40B4-BE49-F238E27FC236}">
              <a16:creationId xmlns:a16="http://schemas.microsoft.com/office/drawing/2014/main" xmlns="" id="{00000000-0008-0000-0600-000074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49" name="Text Box 5">
          <a:extLst>
            <a:ext uri="{FF2B5EF4-FFF2-40B4-BE49-F238E27FC236}">
              <a16:creationId xmlns:a16="http://schemas.microsoft.com/office/drawing/2014/main" xmlns="" id="{00000000-0008-0000-0600-000075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50" name="Text Box 2">
          <a:extLst>
            <a:ext uri="{FF2B5EF4-FFF2-40B4-BE49-F238E27FC236}">
              <a16:creationId xmlns:a16="http://schemas.microsoft.com/office/drawing/2014/main" xmlns="" id="{00000000-0008-0000-0600-000076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51" name="Text Box 3">
          <a:extLst>
            <a:ext uri="{FF2B5EF4-FFF2-40B4-BE49-F238E27FC236}">
              <a16:creationId xmlns:a16="http://schemas.microsoft.com/office/drawing/2014/main" xmlns="" id="{00000000-0008-0000-0600-000077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52" name="Text Box 4">
          <a:extLst>
            <a:ext uri="{FF2B5EF4-FFF2-40B4-BE49-F238E27FC236}">
              <a16:creationId xmlns:a16="http://schemas.microsoft.com/office/drawing/2014/main" xmlns="" id="{00000000-0008-0000-0600-000078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53" name="Text Box 5">
          <a:extLst>
            <a:ext uri="{FF2B5EF4-FFF2-40B4-BE49-F238E27FC236}">
              <a16:creationId xmlns:a16="http://schemas.microsoft.com/office/drawing/2014/main" xmlns="" id="{00000000-0008-0000-0600-000079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54" name="Text Box 2">
          <a:extLst>
            <a:ext uri="{FF2B5EF4-FFF2-40B4-BE49-F238E27FC236}">
              <a16:creationId xmlns:a16="http://schemas.microsoft.com/office/drawing/2014/main" xmlns="" id="{00000000-0008-0000-0600-00007A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55" name="Text Box 3">
          <a:extLst>
            <a:ext uri="{FF2B5EF4-FFF2-40B4-BE49-F238E27FC236}">
              <a16:creationId xmlns:a16="http://schemas.microsoft.com/office/drawing/2014/main" xmlns="" id="{00000000-0008-0000-0600-00007B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56" name="Text Box 4">
          <a:extLst>
            <a:ext uri="{FF2B5EF4-FFF2-40B4-BE49-F238E27FC236}">
              <a16:creationId xmlns:a16="http://schemas.microsoft.com/office/drawing/2014/main" xmlns="" id="{00000000-0008-0000-0600-00007C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9525</xdr:rowOff>
    </xdr:to>
    <xdr:sp macro="" textlink="">
      <xdr:nvSpPr>
        <xdr:cNvPr id="5757" name="Text Box 5">
          <a:extLst>
            <a:ext uri="{FF2B5EF4-FFF2-40B4-BE49-F238E27FC236}">
              <a16:creationId xmlns:a16="http://schemas.microsoft.com/office/drawing/2014/main" xmlns="" id="{00000000-0008-0000-0600-00007D160000}"/>
            </a:ext>
          </a:extLst>
        </xdr:cNvPr>
        <xdr:cNvSpPr txBox="1">
          <a:spLocks noChangeArrowheads="1"/>
        </xdr:cNvSpPr>
      </xdr:nvSpPr>
      <xdr:spPr bwMode="auto">
        <a:xfrm>
          <a:off x="371475" y="3200400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1047750</xdr:colOff>
      <xdr:row>12</xdr:row>
      <xdr:rowOff>38100</xdr:rowOff>
    </xdr:from>
    <xdr:to>
      <xdr:col>5</xdr:col>
      <xdr:colOff>66675</xdr:colOff>
      <xdr:row>13</xdr:row>
      <xdr:rowOff>123825</xdr:rowOff>
    </xdr:to>
    <xdr:sp macro="" textlink="">
      <xdr:nvSpPr>
        <xdr:cNvPr id="5758" name="Text Box 22">
          <a:extLst>
            <a:ext uri="{FF2B5EF4-FFF2-40B4-BE49-F238E27FC236}">
              <a16:creationId xmlns:a16="http://schemas.microsoft.com/office/drawing/2014/main" xmlns="" id="{00000000-0008-0000-0600-00007E160000}"/>
            </a:ext>
          </a:extLst>
        </xdr:cNvPr>
        <xdr:cNvSpPr txBox="1">
          <a:spLocks noChangeArrowheads="1"/>
        </xdr:cNvSpPr>
      </xdr:nvSpPr>
      <xdr:spPr bwMode="auto">
        <a:xfrm>
          <a:off x="1419225" y="32385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759" name="Text Box 23">
          <a:extLst>
            <a:ext uri="{FF2B5EF4-FFF2-40B4-BE49-F238E27FC236}">
              <a16:creationId xmlns:a16="http://schemas.microsoft.com/office/drawing/2014/main" xmlns="" id="{00000000-0008-0000-0600-00007F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760" name="Text Box 24">
          <a:extLst>
            <a:ext uri="{FF2B5EF4-FFF2-40B4-BE49-F238E27FC236}">
              <a16:creationId xmlns:a16="http://schemas.microsoft.com/office/drawing/2014/main" xmlns="" id="{00000000-0008-0000-0600-000080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761" name="Text Box 25">
          <a:extLst>
            <a:ext uri="{FF2B5EF4-FFF2-40B4-BE49-F238E27FC236}">
              <a16:creationId xmlns:a16="http://schemas.microsoft.com/office/drawing/2014/main" xmlns="" id="{00000000-0008-0000-0600-000081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762" name="Text Box 26">
          <a:extLst>
            <a:ext uri="{FF2B5EF4-FFF2-40B4-BE49-F238E27FC236}">
              <a16:creationId xmlns:a16="http://schemas.microsoft.com/office/drawing/2014/main" xmlns="" id="{00000000-0008-0000-0600-000082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763" name="Text Box 27">
          <a:extLst>
            <a:ext uri="{FF2B5EF4-FFF2-40B4-BE49-F238E27FC236}">
              <a16:creationId xmlns:a16="http://schemas.microsoft.com/office/drawing/2014/main" xmlns="" id="{00000000-0008-0000-0600-000083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764" name="Text Box 28">
          <a:extLst>
            <a:ext uri="{FF2B5EF4-FFF2-40B4-BE49-F238E27FC236}">
              <a16:creationId xmlns:a16="http://schemas.microsoft.com/office/drawing/2014/main" xmlns="" id="{00000000-0008-0000-0600-000084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765" name="Text Box 29">
          <a:extLst>
            <a:ext uri="{FF2B5EF4-FFF2-40B4-BE49-F238E27FC236}">
              <a16:creationId xmlns:a16="http://schemas.microsoft.com/office/drawing/2014/main" xmlns="" id="{00000000-0008-0000-0600-000085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766" name="Text Box 14">
          <a:extLst>
            <a:ext uri="{FF2B5EF4-FFF2-40B4-BE49-F238E27FC236}">
              <a16:creationId xmlns:a16="http://schemas.microsoft.com/office/drawing/2014/main" xmlns="" id="{00000000-0008-0000-0600-000086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767" name="Text Box 15">
          <a:extLst>
            <a:ext uri="{FF2B5EF4-FFF2-40B4-BE49-F238E27FC236}">
              <a16:creationId xmlns:a16="http://schemas.microsoft.com/office/drawing/2014/main" xmlns="" id="{00000000-0008-0000-0600-000087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768" name="Text Box 16">
          <a:extLst>
            <a:ext uri="{FF2B5EF4-FFF2-40B4-BE49-F238E27FC236}">
              <a16:creationId xmlns:a16="http://schemas.microsoft.com/office/drawing/2014/main" xmlns="" id="{00000000-0008-0000-0600-000088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769" name="Text Box 17">
          <a:extLst>
            <a:ext uri="{FF2B5EF4-FFF2-40B4-BE49-F238E27FC236}">
              <a16:creationId xmlns:a16="http://schemas.microsoft.com/office/drawing/2014/main" xmlns="" id="{00000000-0008-0000-0600-000089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770" name="Text Box 18">
          <a:extLst>
            <a:ext uri="{FF2B5EF4-FFF2-40B4-BE49-F238E27FC236}">
              <a16:creationId xmlns:a16="http://schemas.microsoft.com/office/drawing/2014/main" xmlns="" id="{00000000-0008-0000-0600-00008A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771" name="Text Box 19">
          <a:extLst>
            <a:ext uri="{FF2B5EF4-FFF2-40B4-BE49-F238E27FC236}">
              <a16:creationId xmlns:a16="http://schemas.microsoft.com/office/drawing/2014/main" xmlns="" id="{00000000-0008-0000-0600-00008B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772" name="Text Box 20">
          <a:extLst>
            <a:ext uri="{FF2B5EF4-FFF2-40B4-BE49-F238E27FC236}">
              <a16:creationId xmlns:a16="http://schemas.microsoft.com/office/drawing/2014/main" xmlns="" id="{00000000-0008-0000-0600-00008C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773" name="Text Box 21">
          <a:extLst>
            <a:ext uri="{FF2B5EF4-FFF2-40B4-BE49-F238E27FC236}">
              <a16:creationId xmlns:a16="http://schemas.microsoft.com/office/drawing/2014/main" xmlns="" id="{00000000-0008-0000-0600-00008D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774" name="Text Box 14">
          <a:extLst>
            <a:ext uri="{FF2B5EF4-FFF2-40B4-BE49-F238E27FC236}">
              <a16:creationId xmlns:a16="http://schemas.microsoft.com/office/drawing/2014/main" xmlns="" id="{00000000-0008-0000-0600-00008E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775" name="Text Box 15">
          <a:extLst>
            <a:ext uri="{FF2B5EF4-FFF2-40B4-BE49-F238E27FC236}">
              <a16:creationId xmlns:a16="http://schemas.microsoft.com/office/drawing/2014/main" xmlns="" id="{00000000-0008-0000-0600-00008F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776" name="Text Box 16">
          <a:extLst>
            <a:ext uri="{FF2B5EF4-FFF2-40B4-BE49-F238E27FC236}">
              <a16:creationId xmlns:a16="http://schemas.microsoft.com/office/drawing/2014/main" xmlns="" id="{00000000-0008-0000-0600-000090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777" name="Text Box 17">
          <a:extLst>
            <a:ext uri="{FF2B5EF4-FFF2-40B4-BE49-F238E27FC236}">
              <a16:creationId xmlns:a16="http://schemas.microsoft.com/office/drawing/2014/main" xmlns="" id="{00000000-0008-0000-0600-000091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778" name="Text Box 18">
          <a:extLst>
            <a:ext uri="{FF2B5EF4-FFF2-40B4-BE49-F238E27FC236}">
              <a16:creationId xmlns:a16="http://schemas.microsoft.com/office/drawing/2014/main" xmlns="" id="{00000000-0008-0000-0600-000092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779" name="Text Box 19">
          <a:extLst>
            <a:ext uri="{FF2B5EF4-FFF2-40B4-BE49-F238E27FC236}">
              <a16:creationId xmlns:a16="http://schemas.microsoft.com/office/drawing/2014/main" xmlns="" id="{00000000-0008-0000-0600-000093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780" name="Text Box 20">
          <a:extLst>
            <a:ext uri="{FF2B5EF4-FFF2-40B4-BE49-F238E27FC236}">
              <a16:creationId xmlns:a16="http://schemas.microsoft.com/office/drawing/2014/main" xmlns="" id="{00000000-0008-0000-0600-000094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781" name="Text Box 21">
          <a:extLst>
            <a:ext uri="{FF2B5EF4-FFF2-40B4-BE49-F238E27FC236}">
              <a16:creationId xmlns:a16="http://schemas.microsoft.com/office/drawing/2014/main" xmlns="" id="{00000000-0008-0000-0600-000095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782" name="Text Box 22">
          <a:extLst>
            <a:ext uri="{FF2B5EF4-FFF2-40B4-BE49-F238E27FC236}">
              <a16:creationId xmlns:a16="http://schemas.microsoft.com/office/drawing/2014/main" xmlns="" id="{00000000-0008-0000-0600-000096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783" name="Text Box 23">
          <a:extLst>
            <a:ext uri="{FF2B5EF4-FFF2-40B4-BE49-F238E27FC236}">
              <a16:creationId xmlns:a16="http://schemas.microsoft.com/office/drawing/2014/main" xmlns="" id="{00000000-0008-0000-0600-000097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784" name="Text Box 24">
          <a:extLst>
            <a:ext uri="{FF2B5EF4-FFF2-40B4-BE49-F238E27FC236}">
              <a16:creationId xmlns:a16="http://schemas.microsoft.com/office/drawing/2014/main" xmlns="" id="{00000000-0008-0000-0600-000098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785" name="Text Box 25">
          <a:extLst>
            <a:ext uri="{FF2B5EF4-FFF2-40B4-BE49-F238E27FC236}">
              <a16:creationId xmlns:a16="http://schemas.microsoft.com/office/drawing/2014/main" xmlns="" id="{00000000-0008-0000-0600-000099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786" name="Text Box 26">
          <a:extLst>
            <a:ext uri="{FF2B5EF4-FFF2-40B4-BE49-F238E27FC236}">
              <a16:creationId xmlns:a16="http://schemas.microsoft.com/office/drawing/2014/main" xmlns="" id="{00000000-0008-0000-0600-00009A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787" name="Text Box 27">
          <a:extLst>
            <a:ext uri="{FF2B5EF4-FFF2-40B4-BE49-F238E27FC236}">
              <a16:creationId xmlns:a16="http://schemas.microsoft.com/office/drawing/2014/main" xmlns="" id="{00000000-0008-0000-0600-00009B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788" name="Text Box 28">
          <a:extLst>
            <a:ext uri="{FF2B5EF4-FFF2-40B4-BE49-F238E27FC236}">
              <a16:creationId xmlns:a16="http://schemas.microsoft.com/office/drawing/2014/main" xmlns="" id="{00000000-0008-0000-0600-00009C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789" name="Text Box 29">
          <a:extLst>
            <a:ext uri="{FF2B5EF4-FFF2-40B4-BE49-F238E27FC236}">
              <a16:creationId xmlns:a16="http://schemas.microsoft.com/office/drawing/2014/main" xmlns="" id="{00000000-0008-0000-0600-00009D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790" name="Text Box 14">
          <a:extLst>
            <a:ext uri="{FF2B5EF4-FFF2-40B4-BE49-F238E27FC236}">
              <a16:creationId xmlns:a16="http://schemas.microsoft.com/office/drawing/2014/main" xmlns="" id="{00000000-0008-0000-0600-00009E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791" name="Text Box 15">
          <a:extLst>
            <a:ext uri="{FF2B5EF4-FFF2-40B4-BE49-F238E27FC236}">
              <a16:creationId xmlns:a16="http://schemas.microsoft.com/office/drawing/2014/main" xmlns="" id="{00000000-0008-0000-0600-00009F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792" name="Text Box 16">
          <a:extLst>
            <a:ext uri="{FF2B5EF4-FFF2-40B4-BE49-F238E27FC236}">
              <a16:creationId xmlns:a16="http://schemas.microsoft.com/office/drawing/2014/main" xmlns="" id="{00000000-0008-0000-0600-0000A0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793" name="Text Box 17">
          <a:extLst>
            <a:ext uri="{FF2B5EF4-FFF2-40B4-BE49-F238E27FC236}">
              <a16:creationId xmlns:a16="http://schemas.microsoft.com/office/drawing/2014/main" xmlns="" id="{00000000-0008-0000-0600-0000A1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794" name="Text Box 18">
          <a:extLst>
            <a:ext uri="{FF2B5EF4-FFF2-40B4-BE49-F238E27FC236}">
              <a16:creationId xmlns:a16="http://schemas.microsoft.com/office/drawing/2014/main" xmlns="" id="{00000000-0008-0000-0600-0000A2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795" name="Text Box 19">
          <a:extLst>
            <a:ext uri="{FF2B5EF4-FFF2-40B4-BE49-F238E27FC236}">
              <a16:creationId xmlns:a16="http://schemas.microsoft.com/office/drawing/2014/main" xmlns="" id="{00000000-0008-0000-0600-0000A3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796" name="Text Box 20">
          <a:extLst>
            <a:ext uri="{FF2B5EF4-FFF2-40B4-BE49-F238E27FC236}">
              <a16:creationId xmlns:a16="http://schemas.microsoft.com/office/drawing/2014/main" xmlns="" id="{00000000-0008-0000-0600-0000A4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797" name="Text Box 21">
          <a:extLst>
            <a:ext uri="{FF2B5EF4-FFF2-40B4-BE49-F238E27FC236}">
              <a16:creationId xmlns:a16="http://schemas.microsoft.com/office/drawing/2014/main" xmlns="" id="{00000000-0008-0000-0600-0000A5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798" name="Text Box 14">
          <a:extLst>
            <a:ext uri="{FF2B5EF4-FFF2-40B4-BE49-F238E27FC236}">
              <a16:creationId xmlns:a16="http://schemas.microsoft.com/office/drawing/2014/main" xmlns="" id="{00000000-0008-0000-0600-0000A6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799" name="Text Box 15">
          <a:extLst>
            <a:ext uri="{FF2B5EF4-FFF2-40B4-BE49-F238E27FC236}">
              <a16:creationId xmlns:a16="http://schemas.microsoft.com/office/drawing/2014/main" xmlns="" id="{00000000-0008-0000-0600-0000A7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00" name="Text Box 16">
          <a:extLst>
            <a:ext uri="{FF2B5EF4-FFF2-40B4-BE49-F238E27FC236}">
              <a16:creationId xmlns:a16="http://schemas.microsoft.com/office/drawing/2014/main" xmlns="" id="{00000000-0008-0000-0600-0000A8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01" name="Text Box 17">
          <a:extLst>
            <a:ext uri="{FF2B5EF4-FFF2-40B4-BE49-F238E27FC236}">
              <a16:creationId xmlns:a16="http://schemas.microsoft.com/office/drawing/2014/main" xmlns="" id="{00000000-0008-0000-0600-0000A9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02" name="Text Box 18">
          <a:extLst>
            <a:ext uri="{FF2B5EF4-FFF2-40B4-BE49-F238E27FC236}">
              <a16:creationId xmlns:a16="http://schemas.microsoft.com/office/drawing/2014/main" xmlns="" id="{00000000-0008-0000-0600-0000AA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03" name="Text Box 19">
          <a:extLst>
            <a:ext uri="{FF2B5EF4-FFF2-40B4-BE49-F238E27FC236}">
              <a16:creationId xmlns:a16="http://schemas.microsoft.com/office/drawing/2014/main" xmlns="" id="{00000000-0008-0000-0600-0000AB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04" name="Text Box 20">
          <a:extLst>
            <a:ext uri="{FF2B5EF4-FFF2-40B4-BE49-F238E27FC236}">
              <a16:creationId xmlns:a16="http://schemas.microsoft.com/office/drawing/2014/main" xmlns="" id="{00000000-0008-0000-0600-0000AC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05" name="Text Box 21">
          <a:extLst>
            <a:ext uri="{FF2B5EF4-FFF2-40B4-BE49-F238E27FC236}">
              <a16:creationId xmlns:a16="http://schemas.microsoft.com/office/drawing/2014/main" xmlns="" id="{00000000-0008-0000-0600-0000AD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06" name="Text Box 22">
          <a:extLst>
            <a:ext uri="{FF2B5EF4-FFF2-40B4-BE49-F238E27FC236}">
              <a16:creationId xmlns:a16="http://schemas.microsoft.com/office/drawing/2014/main" xmlns="" id="{00000000-0008-0000-0600-0000AE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07" name="Text Box 23">
          <a:extLst>
            <a:ext uri="{FF2B5EF4-FFF2-40B4-BE49-F238E27FC236}">
              <a16:creationId xmlns:a16="http://schemas.microsoft.com/office/drawing/2014/main" xmlns="" id="{00000000-0008-0000-0600-0000AF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08" name="Text Box 24">
          <a:extLst>
            <a:ext uri="{FF2B5EF4-FFF2-40B4-BE49-F238E27FC236}">
              <a16:creationId xmlns:a16="http://schemas.microsoft.com/office/drawing/2014/main" xmlns="" id="{00000000-0008-0000-0600-0000B0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09" name="Text Box 25">
          <a:extLst>
            <a:ext uri="{FF2B5EF4-FFF2-40B4-BE49-F238E27FC236}">
              <a16:creationId xmlns:a16="http://schemas.microsoft.com/office/drawing/2014/main" xmlns="" id="{00000000-0008-0000-0600-0000B1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10" name="Text Box 26">
          <a:extLst>
            <a:ext uri="{FF2B5EF4-FFF2-40B4-BE49-F238E27FC236}">
              <a16:creationId xmlns:a16="http://schemas.microsoft.com/office/drawing/2014/main" xmlns="" id="{00000000-0008-0000-0600-0000B2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11" name="Text Box 27">
          <a:extLst>
            <a:ext uri="{FF2B5EF4-FFF2-40B4-BE49-F238E27FC236}">
              <a16:creationId xmlns:a16="http://schemas.microsoft.com/office/drawing/2014/main" xmlns="" id="{00000000-0008-0000-0600-0000B3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12" name="Text Box 28">
          <a:extLst>
            <a:ext uri="{FF2B5EF4-FFF2-40B4-BE49-F238E27FC236}">
              <a16:creationId xmlns:a16="http://schemas.microsoft.com/office/drawing/2014/main" xmlns="" id="{00000000-0008-0000-0600-0000B4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13" name="Text Box 29">
          <a:extLst>
            <a:ext uri="{FF2B5EF4-FFF2-40B4-BE49-F238E27FC236}">
              <a16:creationId xmlns:a16="http://schemas.microsoft.com/office/drawing/2014/main" xmlns="" id="{00000000-0008-0000-0600-0000B5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14" name="Text Box 14">
          <a:extLst>
            <a:ext uri="{FF2B5EF4-FFF2-40B4-BE49-F238E27FC236}">
              <a16:creationId xmlns:a16="http://schemas.microsoft.com/office/drawing/2014/main" xmlns="" id="{00000000-0008-0000-0600-0000B6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15" name="Text Box 15">
          <a:extLst>
            <a:ext uri="{FF2B5EF4-FFF2-40B4-BE49-F238E27FC236}">
              <a16:creationId xmlns:a16="http://schemas.microsoft.com/office/drawing/2014/main" xmlns="" id="{00000000-0008-0000-0600-0000B7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16" name="Text Box 16">
          <a:extLst>
            <a:ext uri="{FF2B5EF4-FFF2-40B4-BE49-F238E27FC236}">
              <a16:creationId xmlns:a16="http://schemas.microsoft.com/office/drawing/2014/main" xmlns="" id="{00000000-0008-0000-0600-0000B8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17" name="Text Box 17">
          <a:extLst>
            <a:ext uri="{FF2B5EF4-FFF2-40B4-BE49-F238E27FC236}">
              <a16:creationId xmlns:a16="http://schemas.microsoft.com/office/drawing/2014/main" xmlns="" id="{00000000-0008-0000-0600-0000B9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18" name="Text Box 18">
          <a:extLst>
            <a:ext uri="{FF2B5EF4-FFF2-40B4-BE49-F238E27FC236}">
              <a16:creationId xmlns:a16="http://schemas.microsoft.com/office/drawing/2014/main" xmlns="" id="{00000000-0008-0000-0600-0000BA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19" name="Text Box 19">
          <a:extLst>
            <a:ext uri="{FF2B5EF4-FFF2-40B4-BE49-F238E27FC236}">
              <a16:creationId xmlns:a16="http://schemas.microsoft.com/office/drawing/2014/main" xmlns="" id="{00000000-0008-0000-0600-0000BB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20" name="Text Box 20">
          <a:extLst>
            <a:ext uri="{FF2B5EF4-FFF2-40B4-BE49-F238E27FC236}">
              <a16:creationId xmlns:a16="http://schemas.microsoft.com/office/drawing/2014/main" xmlns="" id="{00000000-0008-0000-0600-0000BC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21" name="Text Box 21">
          <a:extLst>
            <a:ext uri="{FF2B5EF4-FFF2-40B4-BE49-F238E27FC236}">
              <a16:creationId xmlns:a16="http://schemas.microsoft.com/office/drawing/2014/main" xmlns="" id="{00000000-0008-0000-0600-0000BD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22" name="Text Box 14">
          <a:extLst>
            <a:ext uri="{FF2B5EF4-FFF2-40B4-BE49-F238E27FC236}">
              <a16:creationId xmlns:a16="http://schemas.microsoft.com/office/drawing/2014/main" xmlns="" id="{00000000-0008-0000-0600-0000BE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23" name="Text Box 15">
          <a:extLst>
            <a:ext uri="{FF2B5EF4-FFF2-40B4-BE49-F238E27FC236}">
              <a16:creationId xmlns:a16="http://schemas.microsoft.com/office/drawing/2014/main" xmlns="" id="{00000000-0008-0000-0600-0000BF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24" name="Text Box 16">
          <a:extLst>
            <a:ext uri="{FF2B5EF4-FFF2-40B4-BE49-F238E27FC236}">
              <a16:creationId xmlns:a16="http://schemas.microsoft.com/office/drawing/2014/main" xmlns="" id="{00000000-0008-0000-0600-0000C0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25" name="Text Box 17">
          <a:extLst>
            <a:ext uri="{FF2B5EF4-FFF2-40B4-BE49-F238E27FC236}">
              <a16:creationId xmlns:a16="http://schemas.microsoft.com/office/drawing/2014/main" xmlns="" id="{00000000-0008-0000-0600-0000C1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26" name="Text Box 18">
          <a:extLst>
            <a:ext uri="{FF2B5EF4-FFF2-40B4-BE49-F238E27FC236}">
              <a16:creationId xmlns:a16="http://schemas.microsoft.com/office/drawing/2014/main" xmlns="" id="{00000000-0008-0000-0600-0000C2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27" name="Text Box 19">
          <a:extLst>
            <a:ext uri="{FF2B5EF4-FFF2-40B4-BE49-F238E27FC236}">
              <a16:creationId xmlns:a16="http://schemas.microsoft.com/office/drawing/2014/main" xmlns="" id="{00000000-0008-0000-0600-0000C3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28" name="Text Box 20">
          <a:extLst>
            <a:ext uri="{FF2B5EF4-FFF2-40B4-BE49-F238E27FC236}">
              <a16:creationId xmlns:a16="http://schemas.microsoft.com/office/drawing/2014/main" xmlns="" id="{00000000-0008-0000-0600-0000C4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29" name="Text Box 21">
          <a:extLst>
            <a:ext uri="{FF2B5EF4-FFF2-40B4-BE49-F238E27FC236}">
              <a16:creationId xmlns:a16="http://schemas.microsoft.com/office/drawing/2014/main" xmlns="" id="{00000000-0008-0000-0600-0000C5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12</xdr:row>
      <xdr:rowOff>152400</xdr:rowOff>
    </xdr:to>
    <xdr:sp macro="" textlink="">
      <xdr:nvSpPr>
        <xdr:cNvPr id="5830" name="Text Box 22">
          <a:extLst>
            <a:ext uri="{FF2B5EF4-FFF2-40B4-BE49-F238E27FC236}">
              <a16:creationId xmlns:a16="http://schemas.microsoft.com/office/drawing/2014/main" xmlns="" id="{00000000-0008-0000-0600-0000C6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12</xdr:row>
      <xdr:rowOff>152400</xdr:rowOff>
    </xdr:to>
    <xdr:sp macro="" textlink="">
      <xdr:nvSpPr>
        <xdr:cNvPr id="5831" name="Text Box 23">
          <a:extLst>
            <a:ext uri="{FF2B5EF4-FFF2-40B4-BE49-F238E27FC236}">
              <a16:creationId xmlns:a16="http://schemas.microsoft.com/office/drawing/2014/main" xmlns="" id="{00000000-0008-0000-0600-0000C7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12</xdr:row>
      <xdr:rowOff>152400</xdr:rowOff>
    </xdr:to>
    <xdr:sp macro="" textlink="">
      <xdr:nvSpPr>
        <xdr:cNvPr id="5832" name="Text Box 24">
          <a:extLst>
            <a:ext uri="{FF2B5EF4-FFF2-40B4-BE49-F238E27FC236}">
              <a16:creationId xmlns:a16="http://schemas.microsoft.com/office/drawing/2014/main" xmlns="" id="{00000000-0008-0000-0600-0000C8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12</xdr:row>
      <xdr:rowOff>152400</xdr:rowOff>
    </xdr:to>
    <xdr:sp macro="" textlink="">
      <xdr:nvSpPr>
        <xdr:cNvPr id="5833" name="Text Box 25">
          <a:extLst>
            <a:ext uri="{FF2B5EF4-FFF2-40B4-BE49-F238E27FC236}">
              <a16:creationId xmlns:a16="http://schemas.microsoft.com/office/drawing/2014/main" xmlns="" id="{00000000-0008-0000-0600-0000C9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12</xdr:row>
      <xdr:rowOff>152400</xdr:rowOff>
    </xdr:to>
    <xdr:sp macro="" textlink="">
      <xdr:nvSpPr>
        <xdr:cNvPr id="5834" name="Text Box 26">
          <a:extLst>
            <a:ext uri="{FF2B5EF4-FFF2-40B4-BE49-F238E27FC236}">
              <a16:creationId xmlns:a16="http://schemas.microsoft.com/office/drawing/2014/main" xmlns="" id="{00000000-0008-0000-0600-0000CA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12</xdr:row>
      <xdr:rowOff>152400</xdr:rowOff>
    </xdr:to>
    <xdr:sp macro="" textlink="">
      <xdr:nvSpPr>
        <xdr:cNvPr id="5835" name="Text Box 27">
          <a:extLst>
            <a:ext uri="{FF2B5EF4-FFF2-40B4-BE49-F238E27FC236}">
              <a16:creationId xmlns:a16="http://schemas.microsoft.com/office/drawing/2014/main" xmlns="" id="{00000000-0008-0000-0600-0000CB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12</xdr:row>
      <xdr:rowOff>152400</xdr:rowOff>
    </xdr:to>
    <xdr:sp macro="" textlink="">
      <xdr:nvSpPr>
        <xdr:cNvPr id="5836" name="Text Box 28">
          <a:extLst>
            <a:ext uri="{FF2B5EF4-FFF2-40B4-BE49-F238E27FC236}">
              <a16:creationId xmlns:a16="http://schemas.microsoft.com/office/drawing/2014/main" xmlns="" id="{00000000-0008-0000-0600-0000CC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12</xdr:row>
      <xdr:rowOff>152400</xdr:rowOff>
    </xdr:to>
    <xdr:sp macro="" textlink="">
      <xdr:nvSpPr>
        <xdr:cNvPr id="5837" name="Text Box 29">
          <a:extLst>
            <a:ext uri="{FF2B5EF4-FFF2-40B4-BE49-F238E27FC236}">
              <a16:creationId xmlns:a16="http://schemas.microsoft.com/office/drawing/2014/main" xmlns="" id="{00000000-0008-0000-0600-0000CD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12</xdr:row>
      <xdr:rowOff>152400</xdr:rowOff>
    </xdr:to>
    <xdr:sp macro="" textlink="">
      <xdr:nvSpPr>
        <xdr:cNvPr id="5838" name="Text Box 14">
          <a:extLst>
            <a:ext uri="{FF2B5EF4-FFF2-40B4-BE49-F238E27FC236}">
              <a16:creationId xmlns:a16="http://schemas.microsoft.com/office/drawing/2014/main" xmlns="" id="{00000000-0008-0000-0600-0000CE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12</xdr:row>
      <xdr:rowOff>152400</xdr:rowOff>
    </xdr:to>
    <xdr:sp macro="" textlink="">
      <xdr:nvSpPr>
        <xdr:cNvPr id="5839" name="Text Box 15">
          <a:extLst>
            <a:ext uri="{FF2B5EF4-FFF2-40B4-BE49-F238E27FC236}">
              <a16:creationId xmlns:a16="http://schemas.microsoft.com/office/drawing/2014/main" xmlns="" id="{00000000-0008-0000-0600-0000CF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12</xdr:row>
      <xdr:rowOff>152400</xdr:rowOff>
    </xdr:to>
    <xdr:sp macro="" textlink="">
      <xdr:nvSpPr>
        <xdr:cNvPr id="5840" name="Text Box 16">
          <a:extLst>
            <a:ext uri="{FF2B5EF4-FFF2-40B4-BE49-F238E27FC236}">
              <a16:creationId xmlns:a16="http://schemas.microsoft.com/office/drawing/2014/main" xmlns="" id="{00000000-0008-0000-0600-0000D0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12</xdr:row>
      <xdr:rowOff>152400</xdr:rowOff>
    </xdr:to>
    <xdr:sp macro="" textlink="">
      <xdr:nvSpPr>
        <xdr:cNvPr id="5841" name="Text Box 17">
          <a:extLst>
            <a:ext uri="{FF2B5EF4-FFF2-40B4-BE49-F238E27FC236}">
              <a16:creationId xmlns:a16="http://schemas.microsoft.com/office/drawing/2014/main" xmlns="" id="{00000000-0008-0000-0600-0000D1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12</xdr:row>
      <xdr:rowOff>152400</xdr:rowOff>
    </xdr:to>
    <xdr:sp macro="" textlink="">
      <xdr:nvSpPr>
        <xdr:cNvPr id="5842" name="Text Box 18">
          <a:extLst>
            <a:ext uri="{FF2B5EF4-FFF2-40B4-BE49-F238E27FC236}">
              <a16:creationId xmlns:a16="http://schemas.microsoft.com/office/drawing/2014/main" xmlns="" id="{00000000-0008-0000-0600-0000D2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12</xdr:row>
      <xdr:rowOff>152400</xdr:rowOff>
    </xdr:to>
    <xdr:sp macro="" textlink="">
      <xdr:nvSpPr>
        <xdr:cNvPr id="5843" name="Text Box 19">
          <a:extLst>
            <a:ext uri="{FF2B5EF4-FFF2-40B4-BE49-F238E27FC236}">
              <a16:creationId xmlns:a16="http://schemas.microsoft.com/office/drawing/2014/main" xmlns="" id="{00000000-0008-0000-0600-0000D3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12</xdr:row>
      <xdr:rowOff>152400</xdr:rowOff>
    </xdr:to>
    <xdr:sp macro="" textlink="">
      <xdr:nvSpPr>
        <xdr:cNvPr id="5844" name="Text Box 20">
          <a:extLst>
            <a:ext uri="{FF2B5EF4-FFF2-40B4-BE49-F238E27FC236}">
              <a16:creationId xmlns:a16="http://schemas.microsoft.com/office/drawing/2014/main" xmlns="" id="{00000000-0008-0000-0600-0000D4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12</xdr:row>
      <xdr:rowOff>152400</xdr:rowOff>
    </xdr:to>
    <xdr:sp macro="" textlink="">
      <xdr:nvSpPr>
        <xdr:cNvPr id="5845" name="Text Box 21">
          <a:extLst>
            <a:ext uri="{FF2B5EF4-FFF2-40B4-BE49-F238E27FC236}">
              <a16:creationId xmlns:a16="http://schemas.microsoft.com/office/drawing/2014/main" xmlns="" id="{00000000-0008-0000-0600-0000D5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12</xdr:row>
      <xdr:rowOff>152400</xdr:rowOff>
    </xdr:to>
    <xdr:sp macro="" textlink="">
      <xdr:nvSpPr>
        <xdr:cNvPr id="5846" name="Text Box 14">
          <a:extLst>
            <a:ext uri="{FF2B5EF4-FFF2-40B4-BE49-F238E27FC236}">
              <a16:creationId xmlns:a16="http://schemas.microsoft.com/office/drawing/2014/main" xmlns="" id="{00000000-0008-0000-0600-0000D6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12</xdr:row>
      <xdr:rowOff>152400</xdr:rowOff>
    </xdr:to>
    <xdr:sp macro="" textlink="">
      <xdr:nvSpPr>
        <xdr:cNvPr id="5847" name="Text Box 15">
          <a:extLst>
            <a:ext uri="{FF2B5EF4-FFF2-40B4-BE49-F238E27FC236}">
              <a16:creationId xmlns:a16="http://schemas.microsoft.com/office/drawing/2014/main" xmlns="" id="{00000000-0008-0000-0600-0000D7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12</xdr:row>
      <xdr:rowOff>152400</xdr:rowOff>
    </xdr:to>
    <xdr:sp macro="" textlink="">
      <xdr:nvSpPr>
        <xdr:cNvPr id="5848" name="Text Box 16">
          <a:extLst>
            <a:ext uri="{FF2B5EF4-FFF2-40B4-BE49-F238E27FC236}">
              <a16:creationId xmlns:a16="http://schemas.microsoft.com/office/drawing/2014/main" xmlns="" id="{00000000-0008-0000-0600-0000D8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12</xdr:row>
      <xdr:rowOff>152400</xdr:rowOff>
    </xdr:to>
    <xdr:sp macro="" textlink="">
      <xdr:nvSpPr>
        <xdr:cNvPr id="5849" name="Text Box 17">
          <a:extLst>
            <a:ext uri="{FF2B5EF4-FFF2-40B4-BE49-F238E27FC236}">
              <a16:creationId xmlns:a16="http://schemas.microsoft.com/office/drawing/2014/main" xmlns="" id="{00000000-0008-0000-0600-0000D9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12</xdr:row>
      <xdr:rowOff>152400</xdr:rowOff>
    </xdr:to>
    <xdr:sp macro="" textlink="">
      <xdr:nvSpPr>
        <xdr:cNvPr id="5850" name="Text Box 18">
          <a:extLst>
            <a:ext uri="{FF2B5EF4-FFF2-40B4-BE49-F238E27FC236}">
              <a16:creationId xmlns:a16="http://schemas.microsoft.com/office/drawing/2014/main" xmlns="" id="{00000000-0008-0000-0600-0000DA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12</xdr:row>
      <xdr:rowOff>152400</xdr:rowOff>
    </xdr:to>
    <xdr:sp macro="" textlink="">
      <xdr:nvSpPr>
        <xdr:cNvPr id="5851" name="Text Box 19">
          <a:extLst>
            <a:ext uri="{FF2B5EF4-FFF2-40B4-BE49-F238E27FC236}">
              <a16:creationId xmlns:a16="http://schemas.microsoft.com/office/drawing/2014/main" xmlns="" id="{00000000-0008-0000-0600-0000DB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12</xdr:row>
      <xdr:rowOff>152400</xdr:rowOff>
    </xdr:to>
    <xdr:sp macro="" textlink="">
      <xdr:nvSpPr>
        <xdr:cNvPr id="5852" name="Text Box 20">
          <a:extLst>
            <a:ext uri="{FF2B5EF4-FFF2-40B4-BE49-F238E27FC236}">
              <a16:creationId xmlns:a16="http://schemas.microsoft.com/office/drawing/2014/main" xmlns="" id="{00000000-0008-0000-0600-0000DC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12</xdr:row>
      <xdr:rowOff>152400</xdr:rowOff>
    </xdr:to>
    <xdr:sp macro="" textlink="">
      <xdr:nvSpPr>
        <xdr:cNvPr id="5853" name="Text Box 21">
          <a:extLst>
            <a:ext uri="{FF2B5EF4-FFF2-40B4-BE49-F238E27FC236}">
              <a16:creationId xmlns:a16="http://schemas.microsoft.com/office/drawing/2014/main" xmlns="" id="{00000000-0008-0000-0600-0000DD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54" name="Text Box 22">
          <a:extLst>
            <a:ext uri="{FF2B5EF4-FFF2-40B4-BE49-F238E27FC236}">
              <a16:creationId xmlns:a16="http://schemas.microsoft.com/office/drawing/2014/main" xmlns="" id="{00000000-0008-0000-0600-0000DE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55" name="Text Box 23">
          <a:extLst>
            <a:ext uri="{FF2B5EF4-FFF2-40B4-BE49-F238E27FC236}">
              <a16:creationId xmlns:a16="http://schemas.microsoft.com/office/drawing/2014/main" xmlns="" id="{00000000-0008-0000-0600-0000DF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56" name="Text Box 24">
          <a:extLst>
            <a:ext uri="{FF2B5EF4-FFF2-40B4-BE49-F238E27FC236}">
              <a16:creationId xmlns:a16="http://schemas.microsoft.com/office/drawing/2014/main" xmlns="" id="{00000000-0008-0000-0600-0000E0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57" name="Text Box 25">
          <a:extLst>
            <a:ext uri="{FF2B5EF4-FFF2-40B4-BE49-F238E27FC236}">
              <a16:creationId xmlns:a16="http://schemas.microsoft.com/office/drawing/2014/main" xmlns="" id="{00000000-0008-0000-0600-0000E1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58" name="Text Box 26">
          <a:extLst>
            <a:ext uri="{FF2B5EF4-FFF2-40B4-BE49-F238E27FC236}">
              <a16:creationId xmlns:a16="http://schemas.microsoft.com/office/drawing/2014/main" xmlns="" id="{00000000-0008-0000-0600-0000E2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59" name="Text Box 27">
          <a:extLst>
            <a:ext uri="{FF2B5EF4-FFF2-40B4-BE49-F238E27FC236}">
              <a16:creationId xmlns:a16="http://schemas.microsoft.com/office/drawing/2014/main" xmlns="" id="{00000000-0008-0000-0600-0000E3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60" name="Text Box 28">
          <a:extLst>
            <a:ext uri="{FF2B5EF4-FFF2-40B4-BE49-F238E27FC236}">
              <a16:creationId xmlns:a16="http://schemas.microsoft.com/office/drawing/2014/main" xmlns="" id="{00000000-0008-0000-0600-0000E4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61" name="Text Box 29">
          <a:extLst>
            <a:ext uri="{FF2B5EF4-FFF2-40B4-BE49-F238E27FC236}">
              <a16:creationId xmlns:a16="http://schemas.microsoft.com/office/drawing/2014/main" xmlns="" id="{00000000-0008-0000-0600-0000E5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62" name="Text Box 14">
          <a:extLst>
            <a:ext uri="{FF2B5EF4-FFF2-40B4-BE49-F238E27FC236}">
              <a16:creationId xmlns:a16="http://schemas.microsoft.com/office/drawing/2014/main" xmlns="" id="{00000000-0008-0000-0600-0000E6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63" name="Text Box 15">
          <a:extLst>
            <a:ext uri="{FF2B5EF4-FFF2-40B4-BE49-F238E27FC236}">
              <a16:creationId xmlns:a16="http://schemas.microsoft.com/office/drawing/2014/main" xmlns="" id="{00000000-0008-0000-0600-0000E7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64" name="Text Box 16">
          <a:extLst>
            <a:ext uri="{FF2B5EF4-FFF2-40B4-BE49-F238E27FC236}">
              <a16:creationId xmlns:a16="http://schemas.microsoft.com/office/drawing/2014/main" xmlns="" id="{00000000-0008-0000-0600-0000E8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65" name="Text Box 17">
          <a:extLst>
            <a:ext uri="{FF2B5EF4-FFF2-40B4-BE49-F238E27FC236}">
              <a16:creationId xmlns:a16="http://schemas.microsoft.com/office/drawing/2014/main" xmlns="" id="{00000000-0008-0000-0600-0000E9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66" name="Text Box 18">
          <a:extLst>
            <a:ext uri="{FF2B5EF4-FFF2-40B4-BE49-F238E27FC236}">
              <a16:creationId xmlns:a16="http://schemas.microsoft.com/office/drawing/2014/main" xmlns="" id="{00000000-0008-0000-0600-0000EA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67" name="Text Box 19">
          <a:extLst>
            <a:ext uri="{FF2B5EF4-FFF2-40B4-BE49-F238E27FC236}">
              <a16:creationId xmlns:a16="http://schemas.microsoft.com/office/drawing/2014/main" xmlns="" id="{00000000-0008-0000-0600-0000EB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68" name="Text Box 20">
          <a:extLst>
            <a:ext uri="{FF2B5EF4-FFF2-40B4-BE49-F238E27FC236}">
              <a16:creationId xmlns:a16="http://schemas.microsoft.com/office/drawing/2014/main" xmlns="" id="{00000000-0008-0000-0600-0000EC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69" name="Text Box 21">
          <a:extLst>
            <a:ext uri="{FF2B5EF4-FFF2-40B4-BE49-F238E27FC236}">
              <a16:creationId xmlns:a16="http://schemas.microsoft.com/office/drawing/2014/main" xmlns="" id="{00000000-0008-0000-0600-0000ED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70" name="Text Box 14">
          <a:extLst>
            <a:ext uri="{FF2B5EF4-FFF2-40B4-BE49-F238E27FC236}">
              <a16:creationId xmlns:a16="http://schemas.microsoft.com/office/drawing/2014/main" xmlns="" id="{00000000-0008-0000-0600-0000EE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71" name="Text Box 15">
          <a:extLst>
            <a:ext uri="{FF2B5EF4-FFF2-40B4-BE49-F238E27FC236}">
              <a16:creationId xmlns:a16="http://schemas.microsoft.com/office/drawing/2014/main" xmlns="" id="{00000000-0008-0000-0600-0000EF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72" name="Text Box 16">
          <a:extLst>
            <a:ext uri="{FF2B5EF4-FFF2-40B4-BE49-F238E27FC236}">
              <a16:creationId xmlns:a16="http://schemas.microsoft.com/office/drawing/2014/main" xmlns="" id="{00000000-0008-0000-0600-0000F0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73" name="Text Box 17">
          <a:extLst>
            <a:ext uri="{FF2B5EF4-FFF2-40B4-BE49-F238E27FC236}">
              <a16:creationId xmlns:a16="http://schemas.microsoft.com/office/drawing/2014/main" xmlns="" id="{00000000-0008-0000-0600-0000F1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74" name="Text Box 18">
          <a:extLst>
            <a:ext uri="{FF2B5EF4-FFF2-40B4-BE49-F238E27FC236}">
              <a16:creationId xmlns:a16="http://schemas.microsoft.com/office/drawing/2014/main" xmlns="" id="{00000000-0008-0000-0600-0000F2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75" name="Text Box 19">
          <a:extLst>
            <a:ext uri="{FF2B5EF4-FFF2-40B4-BE49-F238E27FC236}">
              <a16:creationId xmlns:a16="http://schemas.microsoft.com/office/drawing/2014/main" xmlns="" id="{00000000-0008-0000-0600-0000F3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76" name="Text Box 20">
          <a:extLst>
            <a:ext uri="{FF2B5EF4-FFF2-40B4-BE49-F238E27FC236}">
              <a16:creationId xmlns:a16="http://schemas.microsoft.com/office/drawing/2014/main" xmlns="" id="{00000000-0008-0000-0600-0000F4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77" name="Text Box 21">
          <a:extLst>
            <a:ext uri="{FF2B5EF4-FFF2-40B4-BE49-F238E27FC236}">
              <a16:creationId xmlns:a16="http://schemas.microsoft.com/office/drawing/2014/main" xmlns="" id="{00000000-0008-0000-0600-0000F5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78" name="Text Box 22">
          <a:extLst>
            <a:ext uri="{FF2B5EF4-FFF2-40B4-BE49-F238E27FC236}">
              <a16:creationId xmlns:a16="http://schemas.microsoft.com/office/drawing/2014/main" xmlns="" id="{00000000-0008-0000-0600-0000F6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79" name="Text Box 23">
          <a:extLst>
            <a:ext uri="{FF2B5EF4-FFF2-40B4-BE49-F238E27FC236}">
              <a16:creationId xmlns:a16="http://schemas.microsoft.com/office/drawing/2014/main" xmlns="" id="{00000000-0008-0000-0600-0000F7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80" name="Text Box 24">
          <a:extLst>
            <a:ext uri="{FF2B5EF4-FFF2-40B4-BE49-F238E27FC236}">
              <a16:creationId xmlns:a16="http://schemas.microsoft.com/office/drawing/2014/main" xmlns="" id="{00000000-0008-0000-0600-0000F8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81" name="Text Box 25">
          <a:extLst>
            <a:ext uri="{FF2B5EF4-FFF2-40B4-BE49-F238E27FC236}">
              <a16:creationId xmlns:a16="http://schemas.microsoft.com/office/drawing/2014/main" xmlns="" id="{00000000-0008-0000-0600-0000F9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82" name="Text Box 26">
          <a:extLst>
            <a:ext uri="{FF2B5EF4-FFF2-40B4-BE49-F238E27FC236}">
              <a16:creationId xmlns:a16="http://schemas.microsoft.com/office/drawing/2014/main" xmlns="" id="{00000000-0008-0000-0600-0000FA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83" name="Text Box 27">
          <a:extLst>
            <a:ext uri="{FF2B5EF4-FFF2-40B4-BE49-F238E27FC236}">
              <a16:creationId xmlns:a16="http://schemas.microsoft.com/office/drawing/2014/main" xmlns="" id="{00000000-0008-0000-0600-0000FB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84" name="Text Box 28">
          <a:extLst>
            <a:ext uri="{FF2B5EF4-FFF2-40B4-BE49-F238E27FC236}">
              <a16:creationId xmlns:a16="http://schemas.microsoft.com/office/drawing/2014/main" xmlns="" id="{00000000-0008-0000-0600-0000FC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85" name="Text Box 29">
          <a:extLst>
            <a:ext uri="{FF2B5EF4-FFF2-40B4-BE49-F238E27FC236}">
              <a16:creationId xmlns:a16="http://schemas.microsoft.com/office/drawing/2014/main" xmlns="" id="{00000000-0008-0000-0600-0000FD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86" name="Text Box 14">
          <a:extLst>
            <a:ext uri="{FF2B5EF4-FFF2-40B4-BE49-F238E27FC236}">
              <a16:creationId xmlns:a16="http://schemas.microsoft.com/office/drawing/2014/main" xmlns="" id="{00000000-0008-0000-0600-0000FE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87" name="Text Box 15">
          <a:extLst>
            <a:ext uri="{FF2B5EF4-FFF2-40B4-BE49-F238E27FC236}">
              <a16:creationId xmlns:a16="http://schemas.microsoft.com/office/drawing/2014/main" xmlns="" id="{00000000-0008-0000-0600-0000FF16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88" name="Text Box 16">
          <a:extLst>
            <a:ext uri="{FF2B5EF4-FFF2-40B4-BE49-F238E27FC236}">
              <a16:creationId xmlns:a16="http://schemas.microsoft.com/office/drawing/2014/main" xmlns="" id="{00000000-0008-0000-0600-000000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89" name="Text Box 17">
          <a:extLst>
            <a:ext uri="{FF2B5EF4-FFF2-40B4-BE49-F238E27FC236}">
              <a16:creationId xmlns:a16="http://schemas.microsoft.com/office/drawing/2014/main" xmlns="" id="{00000000-0008-0000-0600-000001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90" name="Text Box 18">
          <a:extLst>
            <a:ext uri="{FF2B5EF4-FFF2-40B4-BE49-F238E27FC236}">
              <a16:creationId xmlns:a16="http://schemas.microsoft.com/office/drawing/2014/main" xmlns="" id="{00000000-0008-0000-0600-000002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91" name="Text Box 19">
          <a:extLst>
            <a:ext uri="{FF2B5EF4-FFF2-40B4-BE49-F238E27FC236}">
              <a16:creationId xmlns:a16="http://schemas.microsoft.com/office/drawing/2014/main" xmlns="" id="{00000000-0008-0000-0600-000003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92" name="Text Box 20">
          <a:extLst>
            <a:ext uri="{FF2B5EF4-FFF2-40B4-BE49-F238E27FC236}">
              <a16:creationId xmlns:a16="http://schemas.microsoft.com/office/drawing/2014/main" xmlns="" id="{00000000-0008-0000-0600-000004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93" name="Text Box 21">
          <a:extLst>
            <a:ext uri="{FF2B5EF4-FFF2-40B4-BE49-F238E27FC236}">
              <a16:creationId xmlns:a16="http://schemas.microsoft.com/office/drawing/2014/main" xmlns="" id="{00000000-0008-0000-0600-000005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94" name="Text Box 14">
          <a:extLst>
            <a:ext uri="{FF2B5EF4-FFF2-40B4-BE49-F238E27FC236}">
              <a16:creationId xmlns:a16="http://schemas.microsoft.com/office/drawing/2014/main" xmlns="" id="{00000000-0008-0000-0600-000006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95" name="Text Box 15">
          <a:extLst>
            <a:ext uri="{FF2B5EF4-FFF2-40B4-BE49-F238E27FC236}">
              <a16:creationId xmlns:a16="http://schemas.microsoft.com/office/drawing/2014/main" xmlns="" id="{00000000-0008-0000-0600-000007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96" name="Text Box 16">
          <a:extLst>
            <a:ext uri="{FF2B5EF4-FFF2-40B4-BE49-F238E27FC236}">
              <a16:creationId xmlns:a16="http://schemas.microsoft.com/office/drawing/2014/main" xmlns="" id="{00000000-0008-0000-0600-000008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97" name="Text Box 17">
          <a:extLst>
            <a:ext uri="{FF2B5EF4-FFF2-40B4-BE49-F238E27FC236}">
              <a16:creationId xmlns:a16="http://schemas.microsoft.com/office/drawing/2014/main" xmlns="" id="{00000000-0008-0000-0600-000009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98" name="Text Box 18">
          <a:extLst>
            <a:ext uri="{FF2B5EF4-FFF2-40B4-BE49-F238E27FC236}">
              <a16:creationId xmlns:a16="http://schemas.microsoft.com/office/drawing/2014/main" xmlns="" id="{00000000-0008-0000-0600-00000A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899" name="Text Box 19">
          <a:extLst>
            <a:ext uri="{FF2B5EF4-FFF2-40B4-BE49-F238E27FC236}">
              <a16:creationId xmlns:a16="http://schemas.microsoft.com/office/drawing/2014/main" xmlns="" id="{00000000-0008-0000-0600-00000B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00" name="Text Box 20">
          <a:extLst>
            <a:ext uri="{FF2B5EF4-FFF2-40B4-BE49-F238E27FC236}">
              <a16:creationId xmlns:a16="http://schemas.microsoft.com/office/drawing/2014/main" xmlns="" id="{00000000-0008-0000-0600-00000C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01" name="Text Box 21">
          <a:extLst>
            <a:ext uri="{FF2B5EF4-FFF2-40B4-BE49-F238E27FC236}">
              <a16:creationId xmlns:a16="http://schemas.microsoft.com/office/drawing/2014/main" xmlns="" id="{00000000-0008-0000-0600-00000D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02" name="Text Box 22">
          <a:extLst>
            <a:ext uri="{FF2B5EF4-FFF2-40B4-BE49-F238E27FC236}">
              <a16:creationId xmlns:a16="http://schemas.microsoft.com/office/drawing/2014/main" xmlns="" id="{00000000-0008-0000-0600-00000E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03" name="Text Box 23">
          <a:extLst>
            <a:ext uri="{FF2B5EF4-FFF2-40B4-BE49-F238E27FC236}">
              <a16:creationId xmlns:a16="http://schemas.microsoft.com/office/drawing/2014/main" xmlns="" id="{00000000-0008-0000-0600-00000F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04" name="Text Box 24">
          <a:extLst>
            <a:ext uri="{FF2B5EF4-FFF2-40B4-BE49-F238E27FC236}">
              <a16:creationId xmlns:a16="http://schemas.microsoft.com/office/drawing/2014/main" xmlns="" id="{00000000-0008-0000-0600-000010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05" name="Text Box 25">
          <a:extLst>
            <a:ext uri="{FF2B5EF4-FFF2-40B4-BE49-F238E27FC236}">
              <a16:creationId xmlns:a16="http://schemas.microsoft.com/office/drawing/2014/main" xmlns="" id="{00000000-0008-0000-0600-000011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06" name="Text Box 26">
          <a:extLst>
            <a:ext uri="{FF2B5EF4-FFF2-40B4-BE49-F238E27FC236}">
              <a16:creationId xmlns:a16="http://schemas.microsoft.com/office/drawing/2014/main" xmlns="" id="{00000000-0008-0000-0600-000012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07" name="Text Box 27">
          <a:extLst>
            <a:ext uri="{FF2B5EF4-FFF2-40B4-BE49-F238E27FC236}">
              <a16:creationId xmlns:a16="http://schemas.microsoft.com/office/drawing/2014/main" xmlns="" id="{00000000-0008-0000-0600-000013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08" name="Text Box 28">
          <a:extLst>
            <a:ext uri="{FF2B5EF4-FFF2-40B4-BE49-F238E27FC236}">
              <a16:creationId xmlns:a16="http://schemas.microsoft.com/office/drawing/2014/main" xmlns="" id="{00000000-0008-0000-0600-000014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09" name="Text Box 29">
          <a:extLst>
            <a:ext uri="{FF2B5EF4-FFF2-40B4-BE49-F238E27FC236}">
              <a16:creationId xmlns:a16="http://schemas.microsoft.com/office/drawing/2014/main" xmlns="" id="{00000000-0008-0000-0600-000015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10" name="Text Box 14">
          <a:extLst>
            <a:ext uri="{FF2B5EF4-FFF2-40B4-BE49-F238E27FC236}">
              <a16:creationId xmlns:a16="http://schemas.microsoft.com/office/drawing/2014/main" xmlns="" id="{00000000-0008-0000-0600-000016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11" name="Text Box 15">
          <a:extLst>
            <a:ext uri="{FF2B5EF4-FFF2-40B4-BE49-F238E27FC236}">
              <a16:creationId xmlns:a16="http://schemas.microsoft.com/office/drawing/2014/main" xmlns="" id="{00000000-0008-0000-0600-000017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12" name="Text Box 16">
          <a:extLst>
            <a:ext uri="{FF2B5EF4-FFF2-40B4-BE49-F238E27FC236}">
              <a16:creationId xmlns:a16="http://schemas.microsoft.com/office/drawing/2014/main" xmlns="" id="{00000000-0008-0000-0600-000018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13" name="Text Box 17">
          <a:extLst>
            <a:ext uri="{FF2B5EF4-FFF2-40B4-BE49-F238E27FC236}">
              <a16:creationId xmlns:a16="http://schemas.microsoft.com/office/drawing/2014/main" xmlns="" id="{00000000-0008-0000-0600-000019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14" name="Text Box 18">
          <a:extLst>
            <a:ext uri="{FF2B5EF4-FFF2-40B4-BE49-F238E27FC236}">
              <a16:creationId xmlns:a16="http://schemas.microsoft.com/office/drawing/2014/main" xmlns="" id="{00000000-0008-0000-0600-00001A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15" name="Text Box 19">
          <a:extLst>
            <a:ext uri="{FF2B5EF4-FFF2-40B4-BE49-F238E27FC236}">
              <a16:creationId xmlns:a16="http://schemas.microsoft.com/office/drawing/2014/main" xmlns="" id="{00000000-0008-0000-0600-00001B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16" name="Text Box 20">
          <a:extLst>
            <a:ext uri="{FF2B5EF4-FFF2-40B4-BE49-F238E27FC236}">
              <a16:creationId xmlns:a16="http://schemas.microsoft.com/office/drawing/2014/main" xmlns="" id="{00000000-0008-0000-0600-00001C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17" name="Text Box 21">
          <a:extLst>
            <a:ext uri="{FF2B5EF4-FFF2-40B4-BE49-F238E27FC236}">
              <a16:creationId xmlns:a16="http://schemas.microsoft.com/office/drawing/2014/main" xmlns="" id="{00000000-0008-0000-0600-00001D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18" name="Text Box 14">
          <a:extLst>
            <a:ext uri="{FF2B5EF4-FFF2-40B4-BE49-F238E27FC236}">
              <a16:creationId xmlns:a16="http://schemas.microsoft.com/office/drawing/2014/main" xmlns="" id="{00000000-0008-0000-0600-00001E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19" name="Text Box 15">
          <a:extLst>
            <a:ext uri="{FF2B5EF4-FFF2-40B4-BE49-F238E27FC236}">
              <a16:creationId xmlns:a16="http://schemas.microsoft.com/office/drawing/2014/main" xmlns="" id="{00000000-0008-0000-0600-00001F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20" name="Text Box 16">
          <a:extLst>
            <a:ext uri="{FF2B5EF4-FFF2-40B4-BE49-F238E27FC236}">
              <a16:creationId xmlns:a16="http://schemas.microsoft.com/office/drawing/2014/main" xmlns="" id="{00000000-0008-0000-0600-000020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21" name="Text Box 17">
          <a:extLst>
            <a:ext uri="{FF2B5EF4-FFF2-40B4-BE49-F238E27FC236}">
              <a16:creationId xmlns:a16="http://schemas.microsoft.com/office/drawing/2014/main" xmlns="" id="{00000000-0008-0000-0600-000021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22" name="Text Box 18">
          <a:extLst>
            <a:ext uri="{FF2B5EF4-FFF2-40B4-BE49-F238E27FC236}">
              <a16:creationId xmlns:a16="http://schemas.microsoft.com/office/drawing/2014/main" xmlns="" id="{00000000-0008-0000-0600-000022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23" name="Text Box 19">
          <a:extLst>
            <a:ext uri="{FF2B5EF4-FFF2-40B4-BE49-F238E27FC236}">
              <a16:creationId xmlns:a16="http://schemas.microsoft.com/office/drawing/2014/main" xmlns="" id="{00000000-0008-0000-0600-000023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24" name="Text Box 20">
          <a:extLst>
            <a:ext uri="{FF2B5EF4-FFF2-40B4-BE49-F238E27FC236}">
              <a16:creationId xmlns:a16="http://schemas.microsoft.com/office/drawing/2014/main" xmlns="" id="{00000000-0008-0000-0600-000024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25" name="Text Box 21">
          <a:extLst>
            <a:ext uri="{FF2B5EF4-FFF2-40B4-BE49-F238E27FC236}">
              <a16:creationId xmlns:a16="http://schemas.microsoft.com/office/drawing/2014/main" xmlns="" id="{00000000-0008-0000-0600-000025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26" name="Text Box 22">
          <a:extLst>
            <a:ext uri="{FF2B5EF4-FFF2-40B4-BE49-F238E27FC236}">
              <a16:creationId xmlns:a16="http://schemas.microsoft.com/office/drawing/2014/main" xmlns="" id="{00000000-0008-0000-0600-000026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27" name="Text Box 23">
          <a:extLst>
            <a:ext uri="{FF2B5EF4-FFF2-40B4-BE49-F238E27FC236}">
              <a16:creationId xmlns:a16="http://schemas.microsoft.com/office/drawing/2014/main" xmlns="" id="{00000000-0008-0000-0600-000027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28" name="Text Box 24">
          <a:extLst>
            <a:ext uri="{FF2B5EF4-FFF2-40B4-BE49-F238E27FC236}">
              <a16:creationId xmlns:a16="http://schemas.microsoft.com/office/drawing/2014/main" xmlns="" id="{00000000-0008-0000-0600-000028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29" name="Text Box 25">
          <a:extLst>
            <a:ext uri="{FF2B5EF4-FFF2-40B4-BE49-F238E27FC236}">
              <a16:creationId xmlns:a16="http://schemas.microsoft.com/office/drawing/2014/main" xmlns="" id="{00000000-0008-0000-0600-000029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30" name="Text Box 26">
          <a:extLst>
            <a:ext uri="{FF2B5EF4-FFF2-40B4-BE49-F238E27FC236}">
              <a16:creationId xmlns:a16="http://schemas.microsoft.com/office/drawing/2014/main" xmlns="" id="{00000000-0008-0000-0600-00002A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31" name="Text Box 27">
          <a:extLst>
            <a:ext uri="{FF2B5EF4-FFF2-40B4-BE49-F238E27FC236}">
              <a16:creationId xmlns:a16="http://schemas.microsoft.com/office/drawing/2014/main" xmlns="" id="{00000000-0008-0000-0600-00002B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32" name="Text Box 28">
          <a:extLst>
            <a:ext uri="{FF2B5EF4-FFF2-40B4-BE49-F238E27FC236}">
              <a16:creationId xmlns:a16="http://schemas.microsoft.com/office/drawing/2014/main" xmlns="" id="{00000000-0008-0000-0600-00002C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33" name="Text Box 29">
          <a:extLst>
            <a:ext uri="{FF2B5EF4-FFF2-40B4-BE49-F238E27FC236}">
              <a16:creationId xmlns:a16="http://schemas.microsoft.com/office/drawing/2014/main" xmlns="" id="{00000000-0008-0000-0600-00002D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34" name="Text Box 14">
          <a:extLst>
            <a:ext uri="{FF2B5EF4-FFF2-40B4-BE49-F238E27FC236}">
              <a16:creationId xmlns:a16="http://schemas.microsoft.com/office/drawing/2014/main" xmlns="" id="{00000000-0008-0000-0600-00002E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35" name="Text Box 15">
          <a:extLst>
            <a:ext uri="{FF2B5EF4-FFF2-40B4-BE49-F238E27FC236}">
              <a16:creationId xmlns:a16="http://schemas.microsoft.com/office/drawing/2014/main" xmlns="" id="{00000000-0008-0000-0600-00002F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36" name="Text Box 16">
          <a:extLst>
            <a:ext uri="{FF2B5EF4-FFF2-40B4-BE49-F238E27FC236}">
              <a16:creationId xmlns:a16="http://schemas.microsoft.com/office/drawing/2014/main" xmlns="" id="{00000000-0008-0000-0600-000030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37" name="Text Box 17">
          <a:extLst>
            <a:ext uri="{FF2B5EF4-FFF2-40B4-BE49-F238E27FC236}">
              <a16:creationId xmlns:a16="http://schemas.microsoft.com/office/drawing/2014/main" xmlns="" id="{00000000-0008-0000-0600-000031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38" name="Text Box 18">
          <a:extLst>
            <a:ext uri="{FF2B5EF4-FFF2-40B4-BE49-F238E27FC236}">
              <a16:creationId xmlns:a16="http://schemas.microsoft.com/office/drawing/2014/main" xmlns="" id="{00000000-0008-0000-0600-000032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39" name="Text Box 19">
          <a:extLst>
            <a:ext uri="{FF2B5EF4-FFF2-40B4-BE49-F238E27FC236}">
              <a16:creationId xmlns:a16="http://schemas.microsoft.com/office/drawing/2014/main" xmlns="" id="{00000000-0008-0000-0600-000033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40" name="Text Box 20">
          <a:extLst>
            <a:ext uri="{FF2B5EF4-FFF2-40B4-BE49-F238E27FC236}">
              <a16:creationId xmlns:a16="http://schemas.microsoft.com/office/drawing/2014/main" xmlns="" id="{00000000-0008-0000-0600-000034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41" name="Text Box 21">
          <a:extLst>
            <a:ext uri="{FF2B5EF4-FFF2-40B4-BE49-F238E27FC236}">
              <a16:creationId xmlns:a16="http://schemas.microsoft.com/office/drawing/2014/main" xmlns="" id="{00000000-0008-0000-0600-000035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42" name="Text Box 14">
          <a:extLst>
            <a:ext uri="{FF2B5EF4-FFF2-40B4-BE49-F238E27FC236}">
              <a16:creationId xmlns:a16="http://schemas.microsoft.com/office/drawing/2014/main" xmlns="" id="{00000000-0008-0000-0600-000036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43" name="Text Box 15">
          <a:extLst>
            <a:ext uri="{FF2B5EF4-FFF2-40B4-BE49-F238E27FC236}">
              <a16:creationId xmlns:a16="http://schemas.microsoft.com/office/drawing/2014/main" xmlns="" id="{00000000-0008-0000-0600-000037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44" name="Text Box 16">
          <a:extLst>
            <a:ext uri="{FF2B5EF4-FFF2-40B4-BE49-F238E27FC236}">
              <a16:creationId xmlns:a16="http://schemas.microsoft.com/office/drawing/2014/main" xmlns="" id="{00000000-0008-0000-0600-000038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45" name="Text Box 17">
          <a:extLst>
            <a:ext uri="{FF2B5EF4-FFF2-40B4-BE49-F238E27FC236}">
              <a16:creationId xmlns:a16="http://schemas.microsoft.com/office/drawing/2014/main" xmlns="" id="{00000000-0008-0000-0600-000039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46" name="Text Box 18">
          <a:extLst>
            <a:ext uri="{FF2B5EF4-FFF2-40B4-BE49-F238E27FC236}">
              <a16:creationId xmlns:a16="http://schemas.microsoft.com/office/drawing/2014/main" xmlns="" id="{00000000-0008-0000-0600-00003A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47" name="Text Box 19">
          <a:extLst>
            <a:ext uri="{FF2B5EF4-FFF2-40B4-BE49-F238E27FC236}">
              <a16:creationId xmlns:a16="http://schemas.microsoft.com/office/drawing/2014/main" xmlns="" id="{00000000-0008-0000-0600-00003B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48" name="Text Box 20">
          <a:extLst>
            <a:ext uri="{FF2B5EF4-FFF2-40B4-BE49-F238E27FC236}">
              <a16:creationId xmlns:a16="http://schemas.microsoft.com/office/drawing/2014/main" xmlns="" id="{00000000-0008-0000-0600-00003C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12</xdr:row>
      <xdr:rowOff>0</xdr:rowOff>
    </xdr:from>
    <xdr:to>
      <xdr:col>4</xdr:col>
      <xdr:colOff>323850</xdr:colOff>
      <xdr:row>13</xdr:row>
      <xdr:rowOff>85725</xdr:rowOff>
    </xdr:to>
    <xdr:sp macro="" textlink="">
      <xdr:nvSpPr>
        <xdr:cNvPr id="5949" name="Text Box 21">
          <a:extLst>
            <a:ext uri="{FF2B5EF4-FFF2-40B4-BE49-F238E27FC236}">
              <a16:creationId xmlns:a16="http://schemas.microsoft.com/office/drawing/2014/main" xmlns="" id="{00000000-0008-0000-0600-00003D170000}"/>
            </a:ext>
          </a:extLst>
        </xdr:cNvPr>
        <xdr:cNvSpPr txBox="1">
          <a:spLocks noChangeArrowheads="1"/>
        </xdr:cNvSpPr>
      </xdr:nvSpPr>
      <xdr:spPr bwMode="auto">
        <a:xfrm>
          <a:off x="1095375" y="3200400"/>
          <a:ext cx="3009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50" name="Text Box 22">
          <a:extLst>
            <a:ext uri="{FF2B5EF4-FFF2-40B4-BE49-F238E27FC236}">
              <a16:creationId xmlns:a16="http://schemas.microsoft.com/office/drawing/2014/main" xmlns="" id="{00000000-0008-0000-0600-00003E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51" name="Text Box 23">
          <a:extLst>
            <a:ext uri="{FF2B5EF4-FFF2-40B4-BE49-F238E27FC236}">
              <a16:creationId xmlns:a16="http://schemas.microsoft.com/office/drawing/2014/main" xmlns="" id="{00000000-0008-0000-0600-00003F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52" name="Text Box 24">
          <a:extLst>
            <a:ext uri="{FF2B5EF4-FFF2-40B4-BE49-F238E27FC236}">
              <a16:creationId xmlns:a16="http://schemas.microsoft.com/office/drawing/2014/main" xmlns="" id="{00000000-0008-0000-0600-000040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53" name="Text Box 25">
          <a:extLst>
            <a:ext uri="{FF2B5EF4-FFF2-40B4-BE49-F238E27FC236}">
              <a16:creationId xmlns:a16="http://schemas.microsoft.com/office/drawing/2014/main" xmlns="" id="{00000000-0008-0000-0600-000041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54" name="Text Box 26">
          <a:extLst>
            <a:ext uri="{FF2B5EF4-FFF2-40B4-BE49-F238E27FC236}">
              <a16:creationId xmlns:a16="http://schemas.microsoft.com/office/drawing/2014/main" xmlns="" id="{00000000-0008-0000-0600-000042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55" name="Text Box 27">
          <a:extLst>
            <a:ext uri="{FF2B5EF4-FFF2-40B4-BE49-F238E27FC236}">
              <a16:creationId xmlns:a16="http://schemas.microsoft.com/office/drawing/2014/main" xmlns="" id="{00000000-0008-0000-0600-000043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56" name="Text Box 28">
          <a:extLst>
            <a:ext uri="{FF2B5EF4-FFF2-40B4-BE49-F238E27FC236}">
              <a16:creationId xmlns:a16="http://schemas.microsoft.com/office/drawing/2014/main" xmlns="" id="{00000000-0008-0000-0600-000044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57" name="Text Box 29">
          <a:extLst>
            <a:ext uri="{FF2B5EF4-FFF2-40B4-BE49-F238E27FC236}">
              <a16:creationId xmlns:a16="http://schemas.microsoft.com/office/drawing/2014/main" xmlns="" id="{00000000-0008-0000-0600-000045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58" name="Text Box 14">
          <a:extLst>
            <a:ext uri="{FF2B5EF4-FFF2-40B4-BE49-F238E27FC236}">
              <a16:creationId xmlns:a16="http://schemas.microsoft.com/office/drawing/2014/main" xmlns="" id="{00000000-0008-0000-0600-000046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59" name="Text Box 15">
          <a:extLst>
            <a:ext uri="{FF2B5EF4-FFF2-40B4-BE49-F238E27FC236}">
              <a16:creationId xmlns:a16="http://schemas.microsoft.com/office/drawing/2014/main" xmlns="" id="{00000000-0008-0000-0600-000047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60" name="Text Box 16">
          <a:extLst>
            <a:ext uri="{FF2B5EF4-FFF2-40B4-BE49-F238E27FC236}">
              <a16:creationId xmlns:a16="http://schemas.microsoft.com/office/drawing/2014/main" xmlns="" id="{00000000-0008-0000-0600-000048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61" name="Text Box 17">
          <a:extLst>
            <a:ext uri="{FF2B5EF4-FFF2-40B4-BE49-F238E27FC236}">
              <a16:creationId xmlns:a16="http://schemas.microsoft.com/office/drawing/2014/main" xmlns="" id="{00000000-0008-0000-0600-000049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62" name="Text Box 18">
          <a:extLst>
            <a:ext uri="{FF2B5EF4-FFF2-40B4-BE49-F238E27FC236}">
              <a16:creationId xmlns:a16="http://schemas.microsoft.com/office/drawing/2014/main" xmlns="" id="{00000000-0008-0000-0600-00004A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63" name="Text Box 19">
          <a:extLst>
            <a:ext uri="{FF2B5EF4-FFF2-40B4-BE49-F238E27FC236}">
              <a16:creationId xmlns:a16="http://schemas.microsoft.com/office/drawing/2014/main" xmlns="" id="{00000000-0008-0000-0600-00004B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64" name="Text Box 20">
          <a:extLst>
            <a:ext uri="{FF2B5EF4-FFF2-40B4-BE49-F238E27FC236}">
              <a16:creationId xmlns:a16="http://schemas.microsoft.com/office/drawing/2014/main" xmlns="" id="{00000000-0008-0000-0600-00004C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65" name="Text Box 21">
          <a:extLst>
            <a:ext uri="{FF2B5EF4-FFF2-40B4-BE49-F238E27FC236}">
              <a16:creationId xmlns:a16="http://schemas.microsoft.com/office/drawing/2014/main" xmlns="" id="{00000000-0008-0000-0600-00004D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66" name="Text Box 14">
          <a:extLst>
            <a:ext uri="{FF2B5EF4-FFF2-40B4-BE49-F238E27FC236}">
              <a16:creationId xmlns:a16="http://schemas.microsoft.com/office/drawing/2014/main" xmlns="" id="{00000000-0008-0000-0600-00004E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67" name="Text Box 15">
          <a:extLst>
            <a:ext uri="{FF2B5EF4-FFF2-40B4-BE49-F238E27FC236}">
              <a16:creationId xmlns:a16="http://schemas.microsoft.com/office/drawing/2014/main" xmlns="" id="{00000000-0008-0000-0600-00004F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68" name="Text Box 16">
          <a:extLst>
            <a:ext uri="{FF2B5EF4-FFF2-40B4-BE49-F238E27FC236}">
              <a16:creationId xmlns:a16="http://schemas.microsoft.com/office/drawing/2014/main" xmlns="" id="{00000000-0008-0000-0600-000050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69" name="Text Box 17">
          <a:extLst>
            <a:ext uri="{FF2B5EF4-FFF2-40B4-BE49-F238E27FC236}">
              <a16:creationId xmlns:a16="http://schemas.microsoft.com/office/drawing/2014/main" xmlns="" id="{00000000-0008-0000-0600-000051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70" name="Text Box 18">
          <a:extLst>
            <a:ext uri="{FF2B5EF4-FFF2-40B4-BE49-F238E27FC236}">
              <a16:creationId xmlns:a16="http://schemas.microsoft.com/office/drawing/2014/main" xmlns="" id="{00000000-0008-0000-0600-000052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71" name="Text Box 19">
          <a:extLst>
            <a:ext uri="{FF2B5EF4-FFF2-40B4-BE49-F238E27FC236}">
              <a16:creationId xmlns:a16="http://schemas.microsoft.com/office/drawing/2014/main" xmlns="" id="{00000000-0008-0000-0600-000053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72" name="Text Box 20">
          <a:extLst>
            <a:ext uri="{FF2B5EF4-FFF2-40B4-BE49-F238E27FC236}">
              <a16:creationId xmlns:a16="http://schemas.microsoft.com/office/drawing/2014/main" xmlns="" id="{00000000-0008-0000-0600-000054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73" name="Text Box 21">
          <a:extLst>
            <a:ext uri="{FF2B5EF4-FFF2-40B4-BE49-F238E27FC236}">
              <a16:creationId xmlns:a16="http://schemas.microsoft.com/office/drawing/2014/main" xmlns="" id="{00000000-0008-0000-0600-000055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74" name="Text Box 22">
          <a:extLst>
            <a:ext uri="{FF2B5EF4-FFF2-40B4-BE49-F238E27FC236}">
              <a16:creationId xmlns:a16="http://schemas.microsoft.com/office/drawing/2014/main" xmlns="" id="{00000000-0008-0000-0600-000056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75" name="Text Box 23">
          <a:extLst>
            <a:ext uri="{FF2B5EF4-FFF2-40B4-BE49-F238E27FC236}">
              <a16:creationId xmlns:a16="http://schemas.microsoft.com/office/drawing/2014/main" xmlns="" id="{00000000-0008-0000-0600-000057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76" name="Text Box 24">
          <a:extLst>
            <a:ext uri="{FF2B5EF4-FFF2-40B4-BE49-F238E27FC236}">
              <a16:creationId xmlns:a16="http://schemas.microsoft.com/office/drawing/2014/main" xmlns="" id="{00000000-0008-0000-0600-000058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77" name="Text Box 25">
          <a:extLst>
            <a:ext uri="{FF2B5EF4-FFF2-40B4-BE49-F238E27FC236}">
              <a16:creationId xmlns:a16="http://schemas.microsoft.com/office/drawing/2014/main" xmlns="" id="{00000000-0008-0000-0600-000059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78" name="Text Box 26">
          <a:extLst>
            <a:ext uri="{FF2B5EF4-FFF2-40B4-BE49-F238E27FC236}">
              <a16:creationId xmlns:a16="http://schemas.microsoft.com/office/drawing/2014/main" xmlns="" id="{00000000-0008-0000-0600-00005A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79" name="Text Box 27">
          <a:extLst>
            <a:ext uri="{FF2B5EF4-FFF2-40B4-BE49-F238E27FC236}">
              <a16:creationId xmlns:a16="http://schemas.microsoft.com/office/drawing/2014/main" xmlns="" id="{00000000-0008-0000-0600-00005B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80" name="Text Box 28">
          <a:extLst>
            <a:ext uri="{FF2B5EF4-FFF2-40B4-BE49-F238E27FC236}">
              <a16:creationId xmlns:a16="http://schemas.microsoft.com/office/drawing/2014/main" xmlns="" id="{00000000-0008-0000-0600-00005C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81" name="Text Box 29">
          <a:extLst>
            <a:ext uri="{FF2B5EF4-FFF2-40B4-BE49-F238E27FC236}">
              <a16:creationId xmlns:a16="http://schemas.microsoft.com/office/drawing/2014/main" xmlns="" id="{00000000-0008-0000-0600-00005D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82" name="Text Box 14">
          <a:extLst>
            <a:ext uri="{FF2B5EF4-FFF2-40B4-BE49-F238E27FC236}">
              <a16:creationId xmlns:a16="http://schemas.microsoft.com/office/drawing/2014/main" xmlns="" id="{00000000-0008-0000-0600-00005E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83" name="Text Box 15">
          <a:extLst>
            <a:ext uri="{FF2B5EF4-FFF2-40B4-BE49-F238E27FC236}">
              <a16:creationId xmlns:a16="http://schemas.microsoft.com/office/drawing/2014/main" xmlns="" id="{00000000-0008-0000-0600-00005F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84" name="Text Box 16">
          <a:extLst>
            <a:ext uri="{FF2B5EF4-FFF2-40B4-BE49-F238E27FC236}">
              <a16:creationId xmlns:a16="http://schemas.microsoft.com/office/drawing/2014/main" xmlns="" id="{00000000-0008-0000-0600-000060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85" name="Text Box 17">
          <a:extLst>
            <a:ext uri="{FF2B5EF4-FFF2-40B4-BE49-F238E27FC236}">
              <a16:creationId xmlns:a16="http://schemas.microsoft.com/office/drawing/2014/main" xmlns="" id="{00000000-0008-0000-0600-000061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86" name="Text Box 18">
          <a:extLst>
            <a:ext uri="{FF2B5EF4-FFF2-40B4-BE49-F238E27FC236}">
              <a16:creationId xmlns:a16="http://schemas.microsoft.com/office/drawing/2014/main" xmlns="" id="{00000000-0008-0000-0600-000062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87" name="Text Box 19">
          <a:extLst>
            <a:ext uri="{FF2B5EF4-FFF2-40B4-BE49-F238E27FC236}">
              <a16:creationId xmlns:a16="http://schemas.microsoft.com/office/drawing/2014/main" xmlns="" id="{00000000-0008-0000-0600-000063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88" name="Text Box 20">
          <a:extLst>
            <a:ext uri="{FF2B5EF4-FFF2-40B4-BE49-F238E27FC236}">
              <a16:creationId xmlns:a16="http://schemas.microsoft.com/office/drawing/2014/main" xmlns="" id="{00000000-0008-0000-0600-000064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89" name="Text Box 21">
          <a:extLst>
            <a:ext uri="{FF2B5EF4-FFF2-40B4-BE49-F238E27FC236}">
              <a16:creationId xmlns:a16="http://schemas.microsoft.com/office/drawing/2014/main" xmlns="" id="{00000000-0008-0000-0600-000065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90" name="Text Box 14">
          <a:extLst>
            <a:ext uri="{FF2B5EF4-FFF2-40B4-BE49-F238E27FC236}">
              <a16:creationId xmlns:a16="http://schemas.microsoft.com/office/drawing/2014/main" xmlns="" id="{00000000-0008-0000-0600-000066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91" name="Text Box 15">
          <a:extLst>
            <a:ext uri="{FF2B5EF4-FFF2-40B4-BE49-F238E27FC236}">
              <a16:creationId xmlns:a16="http://schemas.microsoft.com/office/drawing/2014/main" xmlns="" id="{00000000-0008-0000-0600-000067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92" name="Text Box 16">
          <a:extLst>
            <a:ext uri="{FF2B5EF4-FFF2-40B4-BE49-F238E27FC236}">
              <a16:creationId xmlns:a16="http://schemas.microsoft.com/office/drawing/2014/main" xmlns="" id="{00000000-0008-0000-0600-000068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93" name="Text Box 17">
          <a:extLst>
            <a:ext uri="{FF2B5EF4-FFF2-40B4-BE49-F238E27FC236}">
              <a16:creationId xmlns:a16="http://schemas.microsoft.com/office/drawing/2014/main" xmlns="" id="{00000000-0008-0000-0600-000069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94" name="Text Box 18">
          <a:extLst>
            <a:ext uri="{FF2B5EF4-FFF2-40B4-BE49-F238E27FC236}">
              <a16:creationId xmlns:a16="http://schemas.microsoft.com/office/drawing/2014/main" xmlns="" id="{00000000-0008-0000-0600-00006A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95" name="Text Box 19">
          <a:extLst>
            <a:ext uri="{FF2B5EF4-FFF2-40B4-BE49-F238E27FC236}">
              <a16:creationId xmlns:a16="http://schemas.microsoft.com/office/drawing/2014/main" xmlns="" id="{00000000-0008-0000-0600-00006B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96" name="Text Box 20">
          <a:extLst>
            <a:ext uri="{FF2B5EF4-FFF2-40B4-BE49-F238E27FC236}">
              <a16:creationId xmlns:a16="http://schemas.microsoft.com/office/drawing/2014/main" xmlns="" id="{00000000-0008-0000-0600-00006C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97" name="Text Box 21">
          <a:extLst>
            <a:ext uri="{FF2B5EF4-FFF2-40B4-BE49-F238E27FC236}">
              <a16:creationId xmlns:a16="http://schemas.microsoft.com/office/drawing/2014/main" xmlns="" id="{00000000-0008-0000-0600-00006D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98" name="Text Box 22">
          <a:extLst>
            <a:ext uri="{FF2B5EF4-FFF2-40B4-BE49-F238E27FC236}">
              <a16:creationId xmlns:a16="http://schemas.microsoft.com/office/drawing/2014/main" xmlns="" id="{00000000-0008-0000-0600-00006E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5999" name="Text Box 23">
          <a:extLst>
            <a:ext uri="{FF2B5EF4-FFF2-40B4-BE49-F238E27FC236}">
              <a16:creationId xmlns:a16="http://schemas.microsoft.com/office/drawing/2014/main" xmlns="" id="{00000000-0008-0000-0600-00006F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00" name="Text Box 24">
          <a:extLst>
            <a:ext uri="{FF2B5EF4-FFF2-40B4-BE49-F238E27FC236}">
              <a16:creationId xmlns:a16="http://schemas.microsoft.com/office/drawing/2014/main" xmlns="" id="{00000000-0008-0000-0600-000070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01" name="Text Box 25">
          <a:extLst>
            <a:ext uri="{FF2B5EF4-FFF2-40B4-BE49-F238E27FC236}">
              <a16:creationId xmlns:a16="http://schemas.microsoft.com/office/drawing/2014/main" xmlns="" id="{00000000-0008-0000-0600-000071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02" name="Text Box 26">
          <a:extLst>
            <a:ext uri="{FF2B5EF4-FFF2-40B4-BE49-F238E27FC236}">
              <a16:creationId xmlns:a16="http://schemas.microsoft.com/office/drawing/2014/main" xmlns="" id="{00000000-0008-0000-0600-000072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03" name="Text Box 27">
          <a:extLst>
            <a:ext uri="{FF2B5EF4-FFF2-40B4-BE49-F238E27FC236}">
              <a16:creationId xmlns:a16="http://schemas.microsoft.com/office/drawing/2014/main" xmlns="" id="{00000000-0008-0000-0600-000073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04" name="Text Box 28">
          <a:extLst>
            <a:ext uri="{FF2B5EF4-FFF2-40B4-BE49-F238E27FC236}">
              <a16:creationId xmlns:a16="http://schemas.microsoft.com/office/drawing/2014/main" xmlns="" id="{00000000-0008-0000-0600-000074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05" name="Text Box 29">
          <a:extLst>
            <a:ext uri="{FF2B5EF4-FFF2-40B4-BE49-F238E27FC236}">
              <a16:creationId xmlns:a16="http://schemas.microsoft.com/office/drawing/2014/main" xmlns="" id="{00000000-0008-0000-0600-000075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06" name="Text Box 14">
          <a:extLst>
            <a:ext uri="{FF2B5EF4-FFF2-40B4-BE49-F238E27FC236}">
              <a16:creationId xmlns:a16="http://schemas.microsoft.com/office/drawing/2014/main" xmlns="" id="{00000000-0008-0000-0600-000076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07" name="Text Box 15">
          <a:extLst>
            <a:ext uri="{FF2B5EF4-FFF2-40B4-BE49-F238E27FC236}">
              <a16:creationId xmlns:a16="http://schemas.microsoft.com/office/drawing/2014/main" xmlns="" id="{00000000-0008-0000-0600-000077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08" name="Text Box 16">
          <a:extLst>
            <a:ext uri="{FF2B5EF4-FFF2-40B4-BE49-F238E27FC236}">
              <a16:creationId xmlns:a16="http://schemas.microsoft.com/office/drawing/2014/main" xmlns="" id="{00000000-0008-0000-0600-000078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09" name="Text Box 17">
          <a:extLst>
            <a:ext uri="{FF2B5EF4-FFF2-40B4-BE49-F238E27FC236}">
              <a16:creationId xmlns:a16="http://schemas.microsoft.com/office/drawing/2014/main" xmlns="" id="{00000000-0008-0000-0600-000079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10" name="Text Box 18">
          <a:extLst>
            <a:ext uri="{FF2B5EF4-FFF2-40B4-BE49-F238E27FC236}">
              <a16:creationId xmlns:a16="http://schemas.microsoft.com/office/drawing/2014/main" xmlns="" id="{00000000-0008-0000-0600-00007A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11" name="Text Box 19">
          <a:extLst>
            <a:ext uri="{FF2B5EF4-FFF2-40B4-BE49-F238E27FC236}">
              <a16:creationId xmlns:a16="http://schemas.microsoft.com/office/drawing/2014/main" xmlns="" id="{00000000-0008-0000-0600-00007B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12" name="Text Box 20">
          <a:extLst>
            <a:ext uri="{FF2B5EF4-FFF2-40B4-BE49-F238E27FC236}">
              <a16:creationId xmlns:a16="http://schemas.microsoft.com/office/drawing/2014/main" xmlns="" id="{00000000-0008-0000-0600-00007C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13" name="Text Box 21">
          <a:extLst>
            <a:ext uri="{FF2B5EF4-FFF2-40B4-BE49-F238E27FC236}">
              <a16:creationId xmlns:a16="http://schemas.microsoft.com/office/drawing/2014/main" xmlns="" id="{00000000-0008-0000-0600-00007D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14" name="Text Box 14">
          <a:extLst>
            <a:ext uri="{FF2B5EF4-FFF2-40B4-BE49-F238E27FC236}">
              <a16:creationId xmlns:a16="http://schemas.microsoft.com/office/drawing/2014/main" xmlns="" id="{00000000-0008-0000-0600-00007E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15" name="Text Box 15">
          <a:extLst>
            <a:ext uri="{FF2B5EF4-FFF2-40B4-BE49-F238E27FC236}">
              <a16:creationId xmlns:a16="http://schemas.microsoft.com/office/drawing/2014/main" xmlns="" id="{00000000-0008-0000-0600-00007F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16" name="Text Box 16">
          <a:extLst>
            <a:ext uri="{FF2B5EF4-FFF2-40B4-BE49-F238E27FC236}">
              <a16:creationId xmlns:a16="http://schemas.microsoft.com/office/drawing/2014/main" xmlns="" id="{00000000-0008-0000-0600-000080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17" name="Text Box 17">
          <a:extLst>
            <a:ext uri="{FF2B5EF4-FFF2-40B4-BE49-F238E27FC236}">
              <a16:creationId xmlns:a16="http://schemas.microsoft.com/office/drawing/2014/main" xmlns="" id="{00000000-0008-0000-0600-000081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18" name="Text Box 18">
          <a:extLst>
            <a:ext uri="{FF2B5EF4-FFF2-40B4-BE49-F238E27FC236}">
              <a16:creationId xmlns:a16="http://schemas.microsoft.com/office/drawing/2014/main" xmlns="" id="{00000000-0008-0000-0600-000082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19" name="Text Box 19">
          <a:extLst>
            <a:ext uri="{FF2B5EF4-FFF2-40B4-BE49-F238E27FC236}">
              <a16:creationId xmlns:a16="http://schemas.microsoft.com/office/drawing/2014/main" xmlns="" id="{00000000-0008-0000-0600-000083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20" name="Text Box 20">
          <a:extLst>
            <a:ext uri="{FF2B5EF4-FFF2-40B4-BE49-F238E27FC236}">
              <a16:creationId xmlns:a16="http://schemas.microsoft.com/office/drawing/2014/main" xmlns="" id="{00000000-0008-0000-0600-000084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21" name="Text Box 21">
          <a:extLst>
            <a:ext uri="{FF2B5EF4-FFF2-40B4-BE49-F238E27FC236}">
              <a16:creationId xmlns:a16="http://schemas.microsoft.com/office/drawing/2014/main" xmlns="" id="{00000000-0008-0000-0600-000085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22" name="Text Box 22">
          <a:extLst>
            <a:ext uri="{FF2B5EF4-FFF2-40B4-BE49-F238E27FC236}">
              <a16:creationId xmlns:a16="http://schemas.microsoft.com/office/drawing/2014/main" xmlns="" id="{00000000-0008-0000-0600-000086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23" name="Text Box 23">
          <a:extLst>
            <a:ext uri="{FF2B5EF4-FFF2-40B4-BE49-F238E27FC236}">
              <a16:creationId xmlns:a16="http://schemas.microsoft.com/office/drawing/2014/main" xmlns="" id="{00000000-0008-0000-0600-000087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24" name="Text Box 24">
          <a:extLst>
            <a:ext uri="{FF2B5EF4-FFF2-40B4-BE49-F238E27FC236}">
              <a16:creationId xmlns:a16="http://schemas.microsoft.com/office/drawing/2014/main" xmlns="" id="{00000000-0008-0000-0600-000088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25" name="Text Box 25">
          <a:extLst>
            <a:ext uri="{FF2B5EF4-FFF2-40B4-BE49-F238E27FC236}">
              <a16:creationId xmlns:a16="http://schemas.microsoft.com/office/drawing/2014/main" xmlns="" id="{00000000-0008-0000-0600-000089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26" name="Text Box 26">
          <a:extLst>
            <a:ext uri="{FF2B5EF4-FFF2-40B4-BE49-F238E27FC236}">
              <a16:creationId xmlns:a16="http://schemas.microsoft.com/office/drawing/2014/main" xmlns="" id="{00000000-0008-0000-0600-00008A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27" name="Text Box 27">
          <a:extLst>
            <a:ext uri="{FF2B5EF4-FFF2-40B4-BE49-F238E27FC236}">
              <a16:creationId xmlns:a16="http://schemas.microsoft.com/office/drawing/2014/main" xmlns="" id="{00000000-0008-0000-0600-00008B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28" name="Text Box 28">
          <a:extLst>
            <a:ext uri="{FF2B5EF4-FFF2-40B4-BE49-F238E27FC236}">
              <a16:creationId xmlns:a16="http://schemas.microsoft.com/office/drawing/2014/main" xmlns="" id="{00000000-0008-0000-0600-00008C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29" name="Text Box 29">
          <a:extLst>
            <a:ext uri="{FF2B5EF4-FFF2-40B4-BE49-F238E27FC236}">
              <a16:creationId xmlns:a16="http://schemas.microsoft.com/office/drawing/2014/main" xmlns="" id="{00000000-0008-0000-0600-00008D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30" name="Text Box 14">
          <a:extLst>
            <a:ext uri="{FF2B5EF4-FFF2-40B4-BE49-F238E27FC236}">
              <a16:creationId xmlns:a16="http://schemas.microsoft.com/office/drawing/2014/main" xmlns="" id="{00000000-0008-0000-0600-00008E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31" name="Text Box 15">
          <a:extLst>
            <a:ext uri="{FF2B5EF4-FFF2-40B4-BE49-F238E27FC236}">
              <a16:creationId xmlns:a16="http://schemas.microsoft.com/office/drawing/2014/main" xmlns="" id="{00000000-0008-0000-0600-00008F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32" name="Text Box 16">
          <a:extLst>
            <a:ext uri="{FF2B5EF4-FFF2-40B4-BE49-F238E27FC236}">
              <a16:creationId xmlns:a16="http://schemas.microsoft.com/office/drawing/2014/main" xmlns="" id="{00000000-0008-0000-0600-000090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33" name="Text Box 17">
          <a:extLst>
            <a:ext uri="{FF2B5EF4-FFF2-40B4-BE49-F238E27FC236}">
              <a16:creationId xmlns:a16="http://schemas.microsoft.com/office/drawing/2014/main" xmlns="" id="{00000000-0008-0000-0600-000091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34" name="Text Box 18">
          <a:extLst>
            <a:ext uri="{FF2B5EF4-FFF2-40B4-BE49-F238E27FC236}">
              <a16:creationId xmlns:a16="http://schemas.microsoft.com/office/drawing/2014/main" xmlns="" id="{00000000-0008-0000-0600-000092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35" name="Text Box 19">
          <a:extLst>
            <a:ext uri="{FF2B5EF4-FFF2-40B4-BE49-F238E27FC236}">
              <a16:creationId xmlns:a16="http://schemas.microsoft.com/office/drawing/2014/main" xmlns="" id="{00000000-0008-0000-0600-000093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36" name="Text Box 20">
          <a:extLst>
            <a:ext uri="{FF2B5EF4-FFF2-40B4-BE49-F238E27FC236}">
              <a16:creationId xmlns:a16="http://schemas.microsoft.com/office/drawing/2014/main" xmlns="" id="{00000000-0008-0000-0600-000094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37" name="Text Box 21">
          <a:extLst>
            <a:ext uri="{FF2B5EF4-FFF2-40B4-BE49-F238E27FC236}">
              <a16:creationId xmlns:a16="http://schemas.microsoft.com/office/drawing/2014/main" xmlns="" id="{00000000-0008-0000-0600-000095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38" name="Text Box 14">
          <a:extLst>
            <a:ext uri="{FF2B5EF4-FFF2-40B4-BE49-F238E27FC236}">
              <a16:creationId xmlns:a16="http://schemas.microsoft.com/office/drawing/2014/main" xmlns="" id="{00000000-0008-0000-0600-000096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39" name="Text Box 15">
          <a:extLst>
            <a:ext uri="{FF2B5EF4-FFF2-40B4-BE49-F238E27FC236}">
              <a16:creationId xmlns:a16="http://schemas.microsoft.com/office/drawing/2014/main" xmlns="" id="{00000000-0008-0000-0600-000097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40" name="Text Box 16">
          <a:extLst>
            <a:ext uri="{FF2B5EF4-FFF2-40B4-BE49-F238E27FC236}">
              <a16:creationId xmlns:a16="http://schemas.microsoft.com/office/drawing/2014/main" xmlns="" id="{00000000-0008-0000-0600-000098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41" name="Text Box 17">
          <a:extLst>
            <a:ext uri="{FF2B5EF4-FFF2-40B4-BE49-F238E27FC236}">
              <a16:creationId xmlns:a16="http://schemas.microsoft.com/office/drawing/2014/main" xmlns="" id="{00000000-0008-0000-0600-000099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42" name="Text Box 18">
          <a:extLst>
            <a:ext uri="{FF2B5EF4-FFF2-40B4-BE49-F238E27FC236}">
              <a16:creationId xmlns:a16="http://schemas.microsoft.com/office/drawing/2014/main" xmlns="" id="{00000000-0008-0000-0600-00009A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43" name="Text Box 19">
          <a:extLst>
            <a:ext uri="{FF2B5EF4-FFF2-40B4-BE49-F238E27FC236}">
              <a16:creationId xmlns:a16="http://schemas.microsoft.com/office/drawing/2014/main" xmlns="" id="{00000000-0008-0000-0600-00009B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44" name="Text Box 20">
          <a:extLst>
            <a:ext uri="{FF2B5EF4-FFF2-40B4-BE49-F238E27FC236}">
              <a16:creationId xmlns:a16="http://schemas.microsoft.com/office/drawing/2014/main" xmlns="" id="{00000000-0008-0000-0600-00009C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45" name="Text Box 21">
          <a:extLst>
            <a:ext uri="{FF2B5EF4-FFF2-40B4-BE49-F238E27FC236}">
              <a16:creationId xmlns:a16="http://schemas.microsoft.com/office/drawing/2014/main" xmlns="" id="{00000000-0008-0000-0600-00009D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46" name="Text Box 22">
          <a:extLst>
            <a:ext uri="{FF2B5EF4-FFF2-40B4-BE49-F238E27FC236}">
              <a16:creationId xmlns:a16="http://schemas.microsoft.com/office/drawing/2014/main" xmlns="" id="{00000000-0008-0000-0600-00009E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47" name="Text Box 23">
          <a:extLst>
            <a:ext uri="{FF2B5EF4-FFF2-40B4-BE49-F238E27FC236}">
              <a16:creationId xmlns:a16="http://schemas.microsoft.com/office/drawing/2014/main" xmlns="" id="{00000000-0008-0000-0600-00009F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48" name="Text Box 24">
          <a:extLst>
            <a:ext uri="{FF2B5EF4-FFF2-40B4-BE49-F238E27FC236}">
              <a16:creationId xmlns:a16="http://schemas.microsoft.com/office/drawing/2014/main" xmlns="" id="{00000000-0008-0000-0600-0000A0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49" name="Text Box 25">
          <a:extLst>
            <a:ext uri="{FF2B5EF4-FFF2-40B4-BE49-F238E27FC236}">
              <a16:creationId xmlns:a16="http://schemas.microsoft.com/office/drawing/2014/main" xmlns="" id="{00000000-0008-0000-0600-0000A1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50" name="Text Box 26">
          <a:extLst>
            <a:ext uri="{FF2B5EF4-FFF2-40B4-BE49-F238E27FC236}">
              <a16:creationId xmlns:a16="http://schemas.microsoft.com/office/drawing/2014/main" xmlns="" id="{00000000-0008-0000-0600-0000A2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51" name="Text Box 27">
          <a:extLst>
            <a:ext uri="{FF2B5EF4-FFF2-40B4-BE49-F238E27FC236}">
              <a16:creationId xmlns:a16="http://schemas.microsoft.com/office/drawing/2014/main" xmlns="" id="{00000000-0008-0000-0600-0000A3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52" name="Text Box 28">
          <a:extLst>
            <a:ext uri="{FF2B5EF4-FFF2-40B4-BE49-F238E27FC236}">
              <a16:creationId xmlns:a16="http://schemas.microsoft.com/office/drawing/2014/main" xmlns="" id="{00000000-0008-0000-0600-0000A4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53" name="Text Box 29">
          <a:extLst>
            <a:ext uri="{FF2B5EF4-FFF2-40B4-BE49-F238E27FC236}">
              <a16:creationId xmlns:a16="http://schemas.microsoft.com/office/drawing/2014/main" xmlns="" id="{00000000-0008-0000-0600-0000A5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54" name="Text Box 14">
          <a:extLst>
            <a:ext uri="{FF2B5EF4-FFF2-40B4-BE49-F238E27FC236}">
              <a16:creationId xmlns:a16="http://schemas.microsoft.com/office/drawing/2014/main" xmlns="" id="{00000000-0008-0000-0600-0000A6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55" name="Text Box 15">
          <a:extLst>
            <a:ext uri="{FF2B5EF4-FFF2-40B4-BE49-F238E27FC236}">
              <a16:creationId xmlns:a16="http://schemas.microsoft.com/office/drawing/2014/main" xmlns="" id="{00000000-0008-0000-0600-0000A7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56" name="Text Box 16">
          <a:extLst>
            <a:ext uri="{FF2B5EF4-FFF2-40B4-BE49-F238E27FC236}">
              <a16:creationId xmlns:a16="http://schemas.microsoft.com/office/drawing/2014/main" xmlns="" id="{00000000-0008-0000-0600-0000A8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57" name="Text Box 17">
          <a:extLst>
            <a:ext uri="{FF2B5EF4-FFF2-40B4-BE49-F238E27FC236}">
              <a16:creationId xmlns:a16="http://schemas.microsoft.com/office/drawing/2014/main" xmlns="" id="{00000000-0008-0000-0600-0000A9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58" name="Text Box 18">
          <a:extLst>
            <a:ext uri="{FF2B5EF4-FFF2-40B4-BE49-F238E27FC236}">
              <a16:creationId xmlns:a16="http://schemas.microsoft.com/office/drawing/2014/main" xmlns="" id="{00000000-0008-0000-0600-0000AA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59" name="Text Box 19">
          <a:extLst>
            <a:ext uri="{FF2B5EF4-FFF2-40B4-BE49-F238E27FC236}">
              <a16:creationId xmlns:a16="http://schemas.microsoft.com/office/drawing/2014/main" xmlns="" id="{00000000-0008-0000-0600-0000AB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60" name="Text Box 20">
          <a:extLst>
            <a:ext uri="{FF2B5EF4-FFF2-40B4-BE49-F238E27FC236}">
              <a16:creationId xmlns:a16="http://schemas.microsoft.com/office/drawing/2014/main" xmlns="" id="{00000000-0008-0000-0600-0000AC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61" name="Text Box 21">
          <a:extLst>
            <a:ext uri="{FF2B5EF4-FFF2-40B4-BE49-F238E27FC236}">
              <a16:creationId xmlns:a16="http://schemas.microsoft.com/office/drawing/2014/main" xmlns="" id="{00000000-0008-0000-0600-0000AD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62" name="Text Box 14">
          <a:extLst>
            <a:ext uri="{FF2B5EF4-FFF2-40B4-BE49-F238E27FC236}">
              <a16:creationId xmlns:a16="http://schemas.microsoft.com/office/drawing/2014/main" xmlns="" id="{00000000-0008-0000-0600-0000AE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63" name="Text Box 15">
          <a:extLst>
            <a:ext uri="{FF2B5EF4-FFF2-40B4-BE49-F238E27FC236}">
              <a16:creationId xmlns:a16="http://schemas.microsoft.com/office/drawing/2014/main" xmlns="" id="{00000000-0008-0000-0600-0000AF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64" name="Text Box 16">
          <a:extLst>
            <a:ext uri="{FF2B5EF4-FFF2-40B4-BE49-F238E27FC236}">
              <a16:creationId xmlns:a16="http://schemas.microsoft.com/office/drawing/2014/main" xmlns="" id="{00000000-0008-0000-0600-0000B0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65" name="Text Box 17">
          <a:extLst>
            <a:ext uri="{FF2B5EF4-FFF2-40B4-BE49-F238E27FC236}">
              <a16:creationId xmlns:a16="http://schemas.microsoft.com/office/drawing/2014/main" xmlns="" id="{00000000-0008-0000-0600-0000B1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66" name="Text Box 18">
          <a:extLst>
            <a:ext uri="{FF2B5EF4-FFF2-40B4-BE49-F238E27FC236}">
              <a16:creationId xmlns:a16="http://schemas.microsoft.com/office/drawing/2014/main" xmlns="" id="{00000000-0008-0000-0600-0000B2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67" name="Text Box 19">
          <a:extLst>
            <a:ext uri="{FF2B5EF4-FFF2-40B4-BE49-F238E27FC236}">
              <a16:creationId xmlns:a16="http://schemas.microsoft.com/office/drawing/2014/main" xmlns="" id="{00000000-0008-0000-0600-0000B3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68" name="Text Box 20">
          <a:extLst>
            <a:ext uri="{FF2B5EF4-FFF2-40B4-BE49-F238E27FC236}">
              <a16:creationId xmlns:a16="http://schemas.microsoft.com/office/drawing/2014/main" xmlns="" id="{00000000-0008-0000-0600-0000B4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69" name="Text Box 21">
          <a:extLst>
            <a:ext uri="{FF2B5EF4-FFF2-40B4-BE49-F238E27FC236}">
              <a16:creationId xmlns:a16="http://schemas.microsoft.com/office/drawing/2014/main" xmlns="" id="{00000000-0008-0000-0600-0000B5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70" name="Text Box 22">
          <a:extLst>
            <a:ext uri="{FF2B5EF4-FFF2-40B4-BE49-F238E27FC236}">
              <a16:creationId xmlns:a16="http://schemas.microsoft.com/office/drawing/2014/main" xmlns="" id="{00000000-0008-0000-0600-0000B6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71" name="Text Box 23">
          <a:extLst>
            <a:ext uri="{FF2B5EF4-FFF2-40B4-BE49-F238E27FC236}">
              <a16:creationId xmlns:a16="http://schemas.microsoft.com/office/drawing/2014/main" xmlns="" id="{00000000-0008-0000-0600-0000B7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72" name="Text Box 24">
          <a:extLst>
            <a:ext uri="{FF2B5EF4-FFF2-40B4-BE49-F238E27FC236}">
              <a16:creationId xmlns:a16="http://schemas.microsoft.com/office/drawing/2014/main" xmlns="" id="{00000000-0008-0000-0600-0000B8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73" name="Text Box 25">
          <a:extLst>
            <a:ext uri="{FF2B5EF4-FFF2-40B4-BE49-F238E27FC236}">
              <a16:creationId xmlns:a16="http://schemas.microsoft.com/office/drawing/2014/main" xmlns="" id="{00000000-0008-0000-0600-0000B9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74" name="Text Box 26">
          <a:extLst>
            <a:ext uri="{FF2B5EF4-FFF2-40B4-BE49-F238E27FC236}">
              <a16:creationId xmlns:a16="http://schemas.microsoft.com/office/drawing/2014/main" xmlns="" id="{00000000-0008-0000-0600-0000BA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75" name="Text Box 27">
          <a:extLst>
            <a:ext uri="{FF2B5EF4-FFF2-40B4-BE49-F238E27FC236}">
              <a16:creationId xmlns:a16="http://schemas.microsoft.com/office/drawing/2014/main" xmlns="" id="{00000000-0008-0000-0600-0000BB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76" name="Text Box 28">
          <a:extLst>
            <a:ext uri="{FF2B5EF4-FFF2-40B4-BE49-F238E27FC236}">
              <a16:creationId xmlns:a16="http://schemas.microsoft.com/office/drawing/2014/main" xmlns="" id="{00000000-0008-0000-0600-0000BC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77" name="Text Box 29">
          <a:extLst>
            <a:ext uri="{FF2B5EF4-FFF2-40B4-BE49-F238E27FC236}">
              <a16:creationId xmlns:a16="http://schemas.microsoft.com/office/drawing/2014/main" xmlns="" id="{00000000-0008-0000-0600-0000BD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78" name="Text Box 14">
          <a:extLst>
            <a:ext uri="{FF2B5EF4-FFF2-40B4-BE49-F238E27FC236}">
              <a16:creationId xmlns:a16="http://schemas.microsoft.com/office/drawing/2014/main" xmlns="" id="{00000000-0008-0000-0600-0000BE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79" name="Text Box 15">
          <a:extLst>
            <a:ext uri="{FF2B5EF4-FFF2-40B4-BE49-F238E27FC236}">
              <a16:creationId xmlns:a16="http://schemas.microsoft.com/office/drawing/2014/main" xmlns="" id="{00000000-0008-0000-0600-0000BF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80" name="Text Box 16">
          <a:extLst>
            <a:ext uri="{FF2B5EF4-FFF2-40B4-BE49-F238E27FC236}">
              <a16:creationId xmlns:a16="http://schemas.microsoft.com/office/drawing/2014/main" xmlns="" id="{00000000-0008-0000-0600-0000C0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81" name="Text Box 17">
          <a:extLst>
            <a:ext uri="{FF2B5EF4-FFF2-40B4-BE49-F238E27FC236}">
              <a16:creationId xmlns:a16="http://schemas.microsoft.com/office/drawing/2014/main" xmlns="" id="{00000000-0008-0000-0600-0000C1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82" name="Text Box 18">
          <a:extLst>
            <a:ext uri="{FF2B5EF4-FFF2-40B4-BE49-F238E27FC236}">
              <a16:creationId xmlns:a16="http://schemas.microsoft.com/office/drawing/2014/main" xmlns="" id="{00000000-0008-0000-0600-0000C2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83" name="Text Box 19">
          <a:extLst>
            <a:ext uri="{FF2B5EF4-FFF2-40B4-BE49-F238E27FC236}">
              <a16:creationId xmlns:a16="http://schemas.microsoft.com/office/drawing/2014/main" xmlns="" id="{00000000-0008-0000-0600-0000C3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84" name="Text Box 20">
          <a:extLst>
            <a:ext uri="{FF2B5EF4-FFF2-40B4-BE49-F238E27FC236}">
              <a16:creationId xmlns:a16="http://schemas.microsoft.com/office/drawing/2014/main" xmlns="" id="{00000000-0008-0000-0600-0000C4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85" name="Text Box 21">
          <a:extLst>
            <a:ext uri="{FF2B5EF4-FFF2-40B4-BE49-F238E27FC236}">
              <a16:creationId xmlns:a16="http://schemas.microsoft.com/office/drawing/2014/main" xmlns="" id="{00000000-0008-0000-0600-0000C5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86" name="Text Box 14">
          <a:extLst>
            <a:ext uri="{FF2B5EF4-FFF2-40B4-BE49-F238E27FC236}">
              <a16:creationId xmlns:a16="http://schemas.microsoft.com/office/drawing/2014/main" xmlns="" id="{00000000-0008-0000-0600-0000C6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87" name="Text Box 15">
          <a:extLst>
            <a:ext uri="{FF2B5EF4-FFF2-40B4-BE49-F238E27FC236}">
              <a16:creationId xmlns:a16="http://schemas.microsoft.com/office/drawing/2014/main" xmlns="" id="{00000000-0008-0000-0600-0000C7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88" name="Text Box 16">
          <a:extLst>
            <a:ext uri="{FF2B5EF4-FFF2-40B4-BE49-F238E27FC236}">
              <a16:creationId xmlns:a16="http://schemas.microsoft.com/office/drawing/2014/main" xmlns="" id="{00000000-0008-0000-0600-0000C8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89" name="Text Box 17">
          <a:extLst>
            <a:ext uri="{FF2B5EF4-FFF2-40B4-BE49-F238E27FC236}">
              <a16:creationId xmlns:a16="http://schemas.microsoft.com/office/drawing/2014/main" xmlns="" id="{00000000-0008-0000-0600-0000C9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90" name="Text Box 18">
          <a:extLst>
            <a:ext uri="{FF2B5EF4-FFF2-40B4-BE49-F238E27FC236}">
              <a16:creationId xmlns:a16="http://schemas.microsoft.com/office/drawing/2014/main" xmlns="" id="{00000000-0008-0000-0600-0000CA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91" name="Text Box 19">
          <a:extLst>
            <a:ext uri="{FF2B5EF4-FFF2-40B4-BE49-F238E27FC236}">
              <a16:creationId xmlns:a16="http://schemas.microsoft.com/office/drawing/2014/main" xmlns="" id="{00000000-0008-0000-0600-0000CB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92" name="Text Box 20">
          <a:extLst>
            <a:ext uri="{FF2B5EF4-FFF2-40B4-BE49-F238E27FC236}">
              <a16:creationId xmlns:a16="http://schemas.microsoft.com/office/drawing/2014/main" xmlns="" id="{00000000-0008-0000-0600-0000CC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93" name="Text Box 21">
          <a:extLst>
            <a:ext uri="{FF2B5EF4-FFF2-40B4-BE49-F238E27FC236}">
              <a16:creationId xmlns:a16="http://schemas.microsoft.com/office/drawing/2014/main" xmlns="" id="{00000000-0008-0000-0600-0000CD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94" name="Text Box 22">
          <a:extLst>
            <a:ext uri="{FF2B5EF4-FFF2-40B4-BE49-F238E27FC236}">
              <a16:creationId xmlns:a16="http://schemas.microsoft.com/office/drawing/2014/main" xmlns="" id="{00000000-0008-0000-0600-0000CE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95" name="Text Box 23">
          <a:extLst>
            <a:ext uri="{FF2B5EF4-FFF2-40B4-BE49-F238E27FC236}">
              <a16:creationId xmlns:a16="http://schemas.microsoft.com/office/drawing/2014/main" xmlns="" id="{00000000-0008-0000-0600-0000CF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96" name="Text Box 24">
          <a:extLst>
            <a:ext uri="{FF2B5EF4-FFF2-40B4-BE49-F238E27FC236}">
              <a16:creationId xmlns:a16="http://schemas.microsoft.com/office/drawing/2014/main" xmlns="" id="{00000000-0008-0000-0600-0000D0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97" name="Text Box 25">
          <a:extLst>
            <a:ext uri="{FF2B5EF4-FFF2-40B4-BE49-F238E27FC236}">
              <a16:creationId xmlns:a16="http://schemas.microsoft.com/office/drawing/2014/main" xmlns="" id="{00000000-0008-0000-0600-0000D1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98" name="Text Box 26">
          <a:extLst>
            <a:ext uri="{FF2B5EF4-FFF2-40B4-BE49-F238E27FC236}">
              <a16:creationId xmlns:a16="http://schemas.microsoft.com/office/drawing/2014/main" xmlns="" id="{00000000-0008-0000-0600-0000D2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099" name="Text Box 27">
          <a:extLst>
            <a:ext uri="{FF2B5EF4-FFF2-40B4-BE49-F238E27FC236}">
              <a16:creationId xmlns:a16="http://schemas.microsoft.com/office/drawing/2014/main" xmlns="" id="{00000000-0008-0000-0600-0000D3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00" name="Text Box 28">
          <a:extLst>
            <a:ext uri="{FF2B5EF4-FFF2-40B4-BE49-F238E27FC236}">
              <a16:creationId xmlns:a16="http://schemas.microsoft.com/office/drawing/2014/main" xmlns="" id="{00000000-0008-0000-0600-0000D4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01" name="Text Box 29">
          <a:extLst>
            <a:ext uri="{FF2B5EF4-FFF2-40B4-BE49-F238E27FC236}">
              <a16:creationId xmlns:a16="http://schemas.microsoft.com/office/drawing/2014/main" xmlns="" id="{00000000-0008-0000-0600-0000D5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02" name="Text Box 14">
          <a:extLst>
            <a:ext uri="{FF2B5EF4-FFF2-40B4-BE49-F238E27FC236}">
              <a16:creationId xmlns:a16="http://schemas.microsoft.com/office/drawing/2014/main" xmlns="" id="{00000000-0008-0000-0600-0000D6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03" name="Text Box 15">
          <a:extLst>
            <a:ext uri="{FF2B5EF4-FFF2-40B4-BE49-F238E27FC236}">
              <a16:creationId xmlns:a16="http://schemas.microsoft.com/office/drawing/2014/main" xmlns="" id="{00000000-0008-0000-0600-0000D7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04" name="Text Box 16">
          <a:extLst>
            <a:ext uri="{FF2B5EF4-FFF2-40B4-BE49-F238E27FC236}">
              <a16:creationId xmlns:a16="http://schemas.microsoft.com/office/drawing/2014/main" xmlns="" id="{00000000-0008-0000-0600-0000D8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05" name="Text Box 17">
          <a:extLst>
            <a:ext uri="{FF2B5EF4-FFF2-40B4-BE49-F238E27FC236}">
              <a16:creationId xmlns:a16="http://schemas.microsoft.com/office/drawing/2014/main" xmlns="" id="{00000000-0008-0000-0600-0000D9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06" name="Text Box 18">
          <a:extLst>
            <a:ext uri="{FF2B5EF4-FFF2-40B4-BE49-F238E27FC236}">
              <a16:creationId xmlns:a16="http://schemas.microsoft.com/office/drawing/2014/main" xmlns="" id="{00000000-0008-0000-0600-0000DA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07" name="Text Box 19">
          <a:extLst>
            <a:ext uri="{FF2B5EF4-FFF2-40B4-BE49-F238E27FC236}">
              <a16:creationId xmlns:a16="http://schemas.microsoft.com/office/drawing/2014/main" xmlns="" id="{00000000-0008-0000-0600-0000DB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08" name="Text Box 20">
          <a:extLst>
            <a:ext uri="{FF2B5EF4-FFF2-40B4-BE49-F238E27FC236}">
              <a16:creationId xmlns:a16="http://schemas.microsoft.com/office/drawing/2014/main" xmlns="" id="{00000000-0008-0000-0600-0000DC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09" name="Text Box 21">
          <a:extLst>
            <a:ext uri="{FF2B5EF4-FFF2-40B4-BE49-F238E27FC236}">
              <a16:creationId xmlns:a16="http://schemas.microsoft.com/office/drawing/2014/main" xmlns="" id="{00000000-0008-0000-0600-0000DD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10" name="Text Box 14">
          <a:extLst>
            <a:ext uri="{FF2B5EF4-FFF2-40B4-BE49-F238E27FC236}">
              <a16:creationId xmlns:a16="http://schemas.microsoft.com/office/drawing/2014/main" xmlns="" id="{00000000-0008-0000-0600-0000DE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11" name="Text Box 15">
          <a:extLst>
            <a:ext uri="{FF2B5EF4-FFF2-40B4-BE49-F238E27FC236}">
              <a16:creationId xmlns:a16="http://schemas.microsoft.com/office/drawing/2014/main" xmlns="" id="{00000000-0008-0000-0600-0000DF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12" name="Text Box 16">
          <a:extLst>
            <a:ext uri="{FF2B5EF4-FFF2-40B4-BE49-F238E27FC236}">
              <a16:creationId xmlns:a16="http://schemas.microsoft.com/office/drawing/2014/main" xmlns="" id="{00000000-0008-0000-0600-0000E0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13" name="Text Box 17">
          <a:extLst>
            <a:ext uri="{FF2B5EF4-FFF2-40B4-BE49-F238E27FC236}">
              <a16:creationId xmlns:a16="http://schemas.microsoft.com/office/drawing/2014/main" xmlns="" id="{00000000-0008-0000-0600-0000E1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14" name="Text Box 18">
          <a:extLst>
            <a:ext uri="{FF2B5EF4-FFF2-40B4-BE49-F238E27FC236}">
              <a16:creationId xmlns:a16="http://schemas.microsoft.com/office/drawing/2014/main" xmlns="" id="{00000000-0008-0000-0600-0000E2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15" name="Text Box 19">
          <a:extLst>
            <a:ext uri="{FF2B5EF4-FFF2-40B4-BE49-F238E27FC236}">
              <a16:creationId xmlns:a16="http://schemas.microsoft.com/office/drawing/2014/main" xmlns="" id="{00000000-0008-0000-0600-0000E3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16" name="Text Box 20">
          <a:extLst>
            <a:ext uri="{FF2B5EF4-FFF2-40B4-BE49-F238E27FC236}">
              <a16:creationId xmlns:a16="http://schemas.microsoft.com/office/drawing/2014/main" xmlns="" id="{00000000-0008-0000-0600-0000E4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17" name="Text Box 21">
          <a:extLst>
            <a:ext uri="{FF2B5EF4-FFF2-40B4-BE49-F238E27FC236}">
              <a16:creationId xmlns:a16="http://schemas.microsoft.com/office/drawing/2014/main" xmlns="" id="{00000000-0008-0000-0600-0000E5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18" name="Text Box 22">
          <a:extLst>
            <a:ext uri="{FF2B5EF4-FFF2-40B4-BE49-F238E27FC236}">
              <a16:creationId xmlns:a16="http://schemas.microsoft.com/office/drawing/2014/main" xmlns="" id="{00000000-0008-0000-0600-0000E6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19" name="Text Box 23">
          <a:extLst>
            <a:ext uri="{FF2B5EF4-FFF2-40B4-BE49-F238E27FC236}">
              <a16:creationId xmlns:a16="http://schemas.microsoft.com/office/drawing/2014/main" xmlns="" id="{00000000-0008-0000-0600-0000E7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20" name="Text Box 24">
          <a:extLst>
            <a:ext uri="{FF2B5EF4-FFF2-40B4-BE49-F238E27FC236}">
              <a16:creationId xmlns:a16="http://schemas.microsoft.com/office/drawing/2014/main" xmlns="" id="{00000000-0008-0000-0600-0000E8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21" name="Text Box 25">
          <a:extLst>
            <a:ext uri="{FF2B5EF4-FFF2-40B4-BE49-F238E27FC236}">
              <a16:creationId xmlns:a16="http://schemas.microsoft.com/office/drawing/2014/main" xmlns="" id="{00000000-0008-0000-0600-0000E9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22" name="Text Box 26">
          <a:extLst>
            <a:ext uri="{FF2B5EF4-FFF2-40B4-BE49-F238E27FC236}">
              <a16:creationId xmlns:a16="http://schemas.microsoft.com/office/drawing/2014/main" xmlns="" id="{00000000-0008-0000-0600-0000EA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23" name="Text Box 27">
          <a:extLst>
            <a:ext uri="{FF2B5EF4-FFF2-40B4-BE49-F238E27FC236}">
              <a16:creationId xmlns:a16="http://schemas.microsoft.com/office/drawing/2014/main" xmlns="" id="{00000000-0008-0000-0600-0000EB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24" name="Text Box 28">
          <a:extLst>
            <a:ext uri="{FF2B5EF4-FFF2-40B4-BE49-F238E27FC236}">
              <a16:creationId xmlns:a16="http://schemas.microsoft.com/office/drawing/2014/main" xmlns="" id="{00000000-0008-0000-0600-0000EC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25" name="Text Box 29">
          <a:extLst>
            <a:ext uri="{FF2B5EF4-FFF2-40B4-BE49-F238E27FC236}">
              <a16:creationId xmlns:a16="http://schemas.microsoft.com/office/drawing/2014/main" xmlns="" id="{00000000-0008-0000-0600-0000ED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26" name="Text Box 14">
          <a:extLst>
            <a:ext uri="{FF2B5EF4-FFF2-40B4-BE49-F238E27FC236}">
              <a16:creationId xmlns:a16="http://schemas.microsoft.com/office/drawing/2014/main" xmlns="" id="{00000000-0008-0000-0600-0000EE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27" name="Text Box 15">
          <a:extLst>
            <a:ext uri="{FF2B5EF4-FFF2-40B4-BE49-F238E27FC236}">
              <a16:creationId xmlns:a16="http://schemas.microsoft.com/office/drawing/2014/main" xmlns="" id="{00000000-0008-0000-0600-0000EF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28" name="Text Box 16">
          <a:extLst>
            <a:ext uri="{FF2B5EF4-FFF2-40B4-BE49-F238E27FC236}">
              <a16:creationId xmlns:a16="http://schemas.microsoft.com/office/drawing/2014/main" xmlns="" id="{00000000-0008-0000-0600-0000F0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29" name="Text Box 17">
          <a:extLst>
            <a:ext uri="{FF2B5EF4-FFF2-40B4-BE49-F238E27FC236}">
              <a16:creationId xmlns:a16="http://schemas.microsoft.com/office/drawing/2014/main" xmlns="" id="{00000000-0008-0000-0600-0000F1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30" name="Text Box 18">
          <a:extLst>
            <a:ext uri="{FF2B5EF4-FFF2-40B4-BE49-F238E27FC236}">
              <a16:creationId xmlns:a16="http://schemas.microsoft.com/office/drawing/2014/main" xmlns="" id="{00000000-0008-0000-0600-0000F2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31" name="Text Box 19">
          <a:extLst>
            <a:ext uri="{FF2B5EF4-FFF2-40B4-BE49-F238E27FC236}">
              <a16:creationId xmlns:a16="http://schemas.microsoft.com/office/drawing/2014/main" xmlns="" id="{00000000-0008-0000-0600-0000F3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32" name="Text Box 20">
          <a:extLst>
            <a:ext uri="{FF2B5EF4-FFF2-40B4-BE49-F238E27FC236}">
              <a16:creationId xmlns:a16="http://schemas.microsoft.com/office/drawing/2014/main" xmlns="" id="{00000000-0008-0000-0600-0000F4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33" name="Text Box 21">
          <a:extLst>
            <a:ext uri="{FF2B5EF4-FFF2-40B4-BE49-F238E27FC236}">
              <a16:creationId xmlns:a16="http://schemas.microsoft.com/office/drawing/2014/main" xmlns="" id="{00000000-0008-0000-0600-0000F5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34" name="Text Box 14">
          <a:extLst>
            <a:ext uri="{FF2B5EF4-FFF2-40B4-BE49-F238E27FC236}">
              <a16:creationId xmlns:a16="http://schemas.microsoft.com/office/drawing/2014/main" xmlns="" id="{00000000-0008-0000-0600-0000F6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35" name="Text Box 15">
          <a:extLst>
            <a:ext uri="{FF2B5EF4-FFF2-40B4-BE49-F238E27FC236}">
              <a16:creationId xmlns:a16="http://schemas.microsoft.com/office/drawing/2014/main" xmlns="" id="{00000000-0008-0000-0600-0000F7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36" name="Text Box 16">
          <a:extLst>
            <a:ext uri="{FF2B5EF4-FFF2-40B4-BE49-F238E27FC236}">
              <a16:creationId xmlns:a16="http://schemas.microsoft.com/office/drawing/2014/main" xmlns="" id="{00000000-0008-0000-0600-0000F8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37" name="Text Box 17">
          <a:extLst>
            <a:ext uri="{FF2B5EF4-FFF2-40B4-BE49-F238E27FC236}">
              <a16:creationId xmlns:a16="http://schemas.microsoft.com/office/drawing/2014/main" xmlns="" id="{00000000-0008-0000-0600-0000F9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38" name="Text Box 18">
          <a:extLst>
            <a:ext uri="{FF2B5EF4-FFF2-40B4-BE49-F238E27FC236}">
              <a16:creationId xmlns:a16="http://schemas.microsoft.com/office/drawing/2014/main" xmlns="" id="{00000000-0008-0000-0600-0000FA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39" name="Text Box 19">
          <a:extLst>
            <a:ext uri="{FF2B5EF4-FFF2-40B4-BE49-F238E27FC236}">
              <a16:creationId xmlns:a16="http://schemas.microsoft.com/office/drawing/2014/main" xmlns="" id="{00000000-0008-0000-0600-0000FB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40" name="Text Box 20">
          <a:extLst>
            <a:ext uri="{FF2B5EF4-FFF2-40B4-BE49-F238E27FC236}">
              <a16:creationId xmlns:a16="http://schemas.microsoft.com/office/drawing/2014/main" xmlns="" id="{00000000-0008-0000-0600-0000FC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41" name="Text Box 21">
          <a:extLst>
            <a:ext uri="{FF2B5EF4-FFF2-40B4-BE49-F238E27FC236}">
              <a16:creationId xmlns:a16="http://schemas.microsoft.com/office/drawing/2014/main" xmlns="" id="{00000000-0008-0000-0600-0000FD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42" name="Text Box 22">
          <a:extLst>
            <a:ext uri="{FF2B5EF4-FFF2-40B4-BE49-F238E27FC236}">
              <a16:creationId xmlns:a16="http://schemas.microsoft.com/office/drawing/2014/main" xmlns="" id="{00000000-0008-0000-0600-0000FE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43" name="Text Box 23">
          <a:extLst>
            <a:ext uri="{FF2B5EF4-FFF2-40B4-BE49-F238E27FC236}">
              <a16:creationId xmlns:a16="http://schemas.microsoft.com/office/drawing/2014/main" xmlns="" id="{00000000-0008-0000-0600-0000FF17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44" name="Text Box 24">
          <a:extLst>
            <a:ext uri="{FF2B5EF4-FFF2-40B4-BE49-F238E27FC236}">
              <a16:creationId xmlns:a16="http://schemas.microsoft.com/office/drawing/2014/main" xmlns="" id="{00000000-0008-0000-0600-000000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45" name="Text Box 25">
          <a:extLst>
            <a:ext uri="{FF2B5EF4-FFF2-40B4-BE49-F238E27FC236}">
              <a16:creationId xmlns:a16="http://schemas.microsoft.com/office/drawing/2014/main" xmlns="" id="{00000000-0008-0000-0600-000001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46" name="Text Box 26">
          <a:extLst>
            <a:ext uri="{FF2B5EF4-FFF2-40B4-BE49-F238E27FC236}">
              <a16:creationId xmlns:a16="http://schemas.microsoft.com/office/drawing/2014/main" xmlns="" id="{00000000-0008-0000-0600-000002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47" name="Text Box 27">
          <a:extLst>
            <a:ext uri="{FF2B5EF4-FFF2-40B4-BE49-F238E27FC236}">
              <a16:creationId xmlns:a16="http://schemas.microsoft.com/office/drawing/2014/main" xmlns="" id="{00000000-0008-0000-0600-000003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48" name="Text Box 28">
          <a:extLst>
            <a:ext uri="{FF2B5EF4-FFF2-40B4-BE49-F238E27FC236}">
              <a16:creationId xmlns:a16="http://schemas.microsoft.com/office/drawing/2014/main" xmlns="" id="{00000000-0008-0000-0600-000004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49" name="Text Box 29">
          <a:extLst>
            <a:ext uri="{FF2B5EF4-FFF2-40B4-BE49-F238E27FC236}">
              <a16:creationId xmlns:a16="http://schemas.microsoft.com/office/drawing/2014/main" xmlns="" id="{00000000-0008-0000-0600-000005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50" name="Text Box 14">
          <a:extLst>
            <a:ext uri="{FF2B5EF4-FFF2-40B4-BE49-F238E27FC236}">
              <a16:creationId xmlns:a16="http://schemas.microsoft.com/office/drawing/2014/main" xmlns="" id="{00000000-0008-0000-0600-000006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51" name="Text Box 15">
          <a:extLst>
            <a:ext uri="{FF2B5EF4-FFF2-40B4-BE49-F238E27FC236}">
              <a16:creationId xmlns:a16="http://schemas.microsoft.com/office/drawing/2014/main" xmlns="" id="{00000000-0008-0000-0600-000007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52" name="Text Box 16">
          <a:extLst>
            <a:ext uri="{FF2B5EF4-FFF2-40B4-BE49-F238E27FC236}">
              <a16:creationId xmlns:a16="http://schemas.microsoft.com/office/drawing/2014/main" xmlns="" id="{00000000-0008-0000-0600-000008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53" name="Text Box 17">
          <a:extLst>
            <a:ext uri="{FF2B5EF4-FFF2-40B4-BE49-F238E27FC236}">
              <a16:creationId xmlns:a16="http://schemas.microsoft.com/office/drawing/2014/main" xmlns="" id="{00000000-0008-0000-0600-000009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54" name="Text Box 18">
          <a:extLst>
            <a:ext uri="{FF2B5EF4-FFF2-40B4-BE49-F238E27FC236}">
              <a16:creationId xmlns:a16="http://schemas.microsoft.com/office/drawing/2014/main" xmlns="" id="{00000000-0008-0000-0600-00000A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55" name="Text Box 19">
          <a:extLst>
            <a:ext uri="{FF2B5EF4-FFF2-40B4-BE49-F238E27FC236}">
              <a16:creationId xmlns:a16="http://schemas.microsoft.com/office/drawing/2014/main" xmlns="" id="{00000000-0008-0000-0600-00000B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56" name="Text Box 20">
          <a:extLst>
            <a:ext uri="{FF2B5EF4-FFF2-40B4-BE49-F238E27FC236}">
              <a16:creationId xmlns:a16="http://schemas.microsoft.com/office/drawing/2014/main" xmlns="" id="{00000000-0008-0000-0600-00000C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57" name="Text Box 21">
          <a:extLst>
            <a:ext uri="{FF2B5EF4-FFF2-40B4-BE49-F238E27FC236}">
              <a16:creationId xmlns:a16="http://schemas.microsoft.com/office/drawing/2014/main" xmlns="" id="{00000000-0008-0000-0600-00000D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58" name="Text Box 14">
          <a:extLst>
            <a:ext uri="{FF2B5EF4-FFF2-40B4-BE49-F238E27FC236}">
              <a16:creationId xmlns:a16="http://schemas.microsoft.com/office/drawing/2014/main" xmlns="" id="{00000000-0008-0000-0600-00000E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59" name="Text Box 15">
          <a:extLst>
            <a:ext uri="{FF2B5EF4-FFF2-40B4-BE49-F238E27FC236}">
              <a16:creationId xmlns:a16="http://schemas.microsoft.com/office/drawing/2014/main" xmlns="" id="{00000000-0008-0000-0600-00000F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60" name="Text Box 16">
          <a:extLst>
            <a:ext uri="{FF2B5EF4-FFF2-40B4-BE49-F238E27FC236}">
              <a16:creationId xmlns:a16="http://schemas.microsoft.com/office/drawing/2014/main" xmlns="" id="{00000000-0008-0000-0600-000010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61" name="Text Box 17">
          <a:extLst>
            <a:ext uri="{FF2B5EF4-FFF2-40B4-BE49-F238E27FC236}">
              <a16:creationId xmlns:a16="http://schemas.microsoft.com/office/drawing/2014/main" xmlns="" id="{00000000-0008-0000-0600-000011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62" name="Text Box 18">
          <a:extLst>
            <a:ext uri="{FF2B5EF4-FFF2-40B4-BE49-F238E27FC236}">
              <a16:creationId xmlns:a16="http://schemas.microsoft.com/office/drawing/2014/main" xmlns="" id="{00000000-0008-0000-0600-000012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63" name="Text Box 19">
          <a:extLst>
            <a:ext uri="{FF2B5EF4-FFF2-40B4-BE49-F238E27FC236}">
              <a16:creationId xmlns:a16="http://schemas.microsoft.com/office/drawing/2014/main" xmlns="" id="{00000000-0008-0000-0600-000013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64" name="Text Box 20">
          <a:extLst>
            <a:ext uri="{FF2B5EF4-FFF2-40B4-BE49-F238E27FC236}">
              <a16:creationId xmlns:a16="http://schemas.microsoft.com/office/drawing/2014/main" xmlns="" id="{00000000-0008-0000-0600-000014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65" name="Text Box 21">
          <a:extLst>
            <a:ext uri="{FF2B5EF4-FFF2-40B4-BE49-F238E27FC236}">
              <a16:creationId xmlns:a16="http://schemas.microsoft.com/office/drawing/2014/main" xmlns="" id="{00000000-0008-0000-0600-000015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66" name="Text Box 22">
          <a:extLst>
            <a:ext uri="{FF2B5EF4-FFF2-40B4-BE49-F238E27FC236}">
              <a16:creationId xmlns:a16="http://schemas.microsoft.com/office/drawing/2014/main" xmlns="" id="{00000000-0008-0000-0600-000016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67" name="Text Box 23">
          <a:extLst>
            <a:ext uri="{FF2B5EF4-FFF2-40B4-BE49-F238E27FC236}">
              <a16:creationId xmlns:a16="http://schemas.microsoft.com/office/drawing/2014/main" xmlns="" id="{00000000-0008-0000-0600-000017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68" name="Text Box 24">
          <a:extLst>
            <a:ext uri="{FF2B5EF4-FFF2-40B4-BE49-F238E27FC236}">
              <a16:creationId xmlns:a16="http://schemas.microsoft.com/office/drawing/2014/main" xmlns="" id="{00000000-0008-0000-0600-000018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69" name="Text Box 25">
          <a:extLst>
            <a:ext uri="{FF2B5EF4-FFF2-40B4-BE49-F238E27FC236}">
              <a16:creationId xmlns:a16="http://schemas.microsoft.com/office/drawing/2014/main" xmlns="" id="{00000000-0008-0000-0600-000019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70" name="Text Box 26">
          <a:extLst>
            <a:ext uri="{FF2B5EF4-FFF2-40B4-BE49-F238E27FC236}">
              <a16:creationId xmlns:a16="http://schemas.microsoft.com/office/drawing/2014/main" xmlns="" id="{00000000-0008-0000-0600-00001A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71" name="Text Box 27">
          <a:extLst>
            <a:ext uri="{FF2B5EF4-FFF2-40B4-BE49-F238E27FC236}">
              <a16:creationId xmlns:a16="http://schemas.microsoft.com/office/drawing/2014/main" xmlns="" id="{00000000-0008-0000-0600-00001B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72" name="Text Box 28">
          <a:extLst>
            <a:ext uri="{FF2B5EF4-FFF2-40B4-BE49-F238E27FC236}">
              <a16:creationId xmlns:a16="http://schemas.microsoft.com/office/drawing/2014/main" xmlns="" id="{00000000-0008-0000-0600-00001C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73" name="Text Box 29">
          <a:extLst>
            <a:ext uri="{FF2B5EF4-FFF2-40B4-BE49-F238E27FC236}">
              <a16:creationId xmlns:a16="http://schemas.microsoft.com/office/drawing/2014/main" xmlns="" id="{00000000-0008-0000-0600-00001D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74" name="Text Box 14">
          <a:extLst>
            <a:ext uri="{FF2B5EF4-FFF2-40B4-BE49-F238E27FC236}">
              <a16:creationId xmlns:a16="http://schemas.microsoft.com/office/drawing/2014/main" xmlns="" id="{00000000-0008-0000-0600-00001E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75" name="Text Box 15">
          <a:extLst>
            <a:ext uri="{FF2B5EF4-FFF2-40B4-BE49-F238E27FC236}">
              <a16:creationId xmlns:a16="http://schemas.microsoft.com/office/drawing/2014/main" xmlns="" id="{00000000-0008-0000-0600-00001F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76" name="Text Box 16">
          <a:extLst>
            <a:ext uri="{FF2B5EF4-FFF2-40B4-BE49-F238E27FC236}">
              <a16:creationId xmlns:a16="http://schemas.microsoft.com/office/drawing/2014/main" xmlns="" id="{00000000-0008-0000-0600-000020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77" name="Text Box 17">
          <a:extLst>
            <a:ext uri="{FF2B5EF4-FFF2-40B4-BE49-F238E27FC236}">
              <a16:creationId xmlns:a16="http://schemas.microsoft.com/office/drawing/2014/main" xmlns="" id="{00000000-0008-0000-0600-000021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78" name="Text Box 18">
          <a:extLst>
            <a:ext uri="{FF2B5EF4-FFF2-40B4-BE49-F238E27FC236}">
              <a16:creationId xmlns:a16="http://schemas.microsoft.com/office/drawing/2014/main" xmlns="" id="{00000000-0008-0000-0600-000022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79" name="Text Box 19">
          <a:extLst>
            <a:ext uri="{FF2B5EF4-FFF2-40B4-BE49-F238E27FC236}">
              <a16:creationId xmlns:a16="http://schemas.microsoft.com/office/drawing/2014/main" xmlns="" id="{00000000-0008-0000-0600-000023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80" name="Text Box 20">
          <a:extLst>
            <a:ext uri="{FF2B5EF4-FFF2-40B4-BE49-F238E27FC236}">
              <a16:creationId xmlns:a16="http://schemas.microsoft.com/office/drawing/2014/main" xmlns="" id="{00000000-0008-0000-0600-000024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81" name="Text Box 21">
          <a:extLst>
            <a:ext uri="{FF2B5EF4-FFF2-40B4-BE49-F238E27FC236}">
              <a16:creationId xmlns:a16="http://schemas.microsoft.com/office/drawing/2014/main" xmlns="" id="{00000000-0008-0000-0600-000025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82" name="Text Box 14">
          <a:extLst>
            <a:ext uri="{FF2B5EF4-FFF2-40B4-BE49-F238E27FC236}">
              <a16:creationId xmlns:a16="http://schemas.microsoft.com/office/drawing/2014/main" xmlns="" id="{00000000-0008-0000-0600-000026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83" name="Text Box 15">
          <a:extLst>
            <a:ext uri="{FF2B5EF4-FFF2-40B4-BE49-F238E27FC236}">
              <a16:creationId xmlns:a16="http://schemas.microsoft.com/office/drawing/2014/main" xmlns="" id="{00000000-0008-0000-0600-000027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84" name="Text Box 16">
          <a:extLst>
            <a:ext uri="{FF2B5EF4-FFF2-40B4-BE49-F238E27FC236}">
              <a16:creationId xmlns:a16="http://schemas.microsoft.com/office/drawing/2014/main" xmlns="" id="{00000000-0008-0000-0600-000028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85" name="Text Box 17">
          <a:extLst>
            <a:ext uri="{FF2B5EF4-FFF2-40B4-BE49-F238E27FC236}">
              <a16:creationId xmlns:a16="http://schemas.microsoft.com/office/drawing/2014/main" xmlns="" id="{00000000-0008-0000-0600-000029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86" name="Text Box 18">
          <a:extLst>
            <a:ext uri="{FF2B5EF4-FFF2-40B4-BE49-F238E27FC236}">
              <a16:creationId xmlns:a16="http://schemas.microsoft.com/office/drawing/2014/main" xmlns="" id="{00000000-0008-0000-0600-00002A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87" name="Text Box 19">
          <a:extLst>
            <a:ext uri="{FF2B5EF4-FFF2-40B4-BE49-F238E27FC236}">
              <a16:creationId xmlns:a16="http://schemas.microsoft.com/office/drawing/2014/main" xmlns="" id="{00000000-0008-0000-0600-00002B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88" name="Text Box 20">
          <a:extLst>
            <a:ext uri="{FF2B5EF4-FFF2-40B4-BE49-F238E27FC236}">
              <a16:creationId xmlns:a16="http://schemas.microsoft.com/office/drawing/2014/main" xmlns="" id="{00000000-0008-0000-0600-00002C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89" name="Text Box 21">
          <a:extLst>
            <a:ext uri="{FF2B5EF4-FFF2-40B4-BE49-F238E27FC236}">
              <a16:creationId xmlns:a16="http://schemas.microsoft.com/office/drawing/2014/main" xmlns="" id="{00000000-0008-0000-0600-00002D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90" name="Text Box 22">
          <a:extLst>
            <a:ext uri="{FF2B5EF4-FFF2-40B4-BE49-F238E27FC236}">
              <a16:creationId xmlns:a16="http://schemas.microsoft.com/office/drawing/2014/main" xmlns="" id="{00000000-0008-0000-0600-00002E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91" name="Text Box 23">
          <a:extLst>
            <a:ext uri="{FF2B5EF4-FFF2-40B4-BE49-F238E27FC236}">
              <a16:creationId xmlns:a16="http://schemas.microsoft.com/office/drawing/2014/main" xmlns="" id="{00000000-0008-0000-0600-00002F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92" name="Text Box 24">
          <a:extLst>
            <a:ext uri="{FF2B5EF4-FFF2-40B4-BE49-F238E27FC236}">
              <a16:creationId xmlns:a16="http://schemas.microsoft.com/office/drawing/2014/main" xmlns="" id="{00000000-0008-0000-0600-000030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93" name="Text Box 25">
          <a:extLst>
            <a:ext uri="{FF2B5EF4-FFF2-40B4-BE49-F238E27FC236}">
              <a16:creationId xmlns:a16="http://schemas.microsoft.com/office/drawing/2014/main" xmlns="" id="{00000000-0008-0000-0600-000031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94" name="Text Box 26">
          <a:extLst>
            <a:ext uri="{FF2B5EF4-FFF2-40B4-BE49-F238E27FC236}">
              <a16:creationId xmlns:a16="http://schemas.microsoft.com/office/drawing/2014/main" xmlns="" id="{00000000-0008-0000-0600-000032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95" name="Text Box 27">
          <a:extLst>
            <a:ext uri="{FF2B5EF4-FFF2-40B4-BE49-F238E27FC236}">
              <a16:creationId xmlns:a16="http://schemas.microsoft.com/office/drawing/2014/main" xmlns="" id="{00000000-0008-0000-0600-000033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96" name="Text Box 28">
          <a:extLst>
            <a:ext uri="{FF2B5EF4-FFF2-40B4-BE49-F238E27FC236}">
              <a16:creationId xmlns:a16="http://schemas.microsoft.com/office/drawing/2014/main" xmlns="" id="{00000000-0008-0000-0600-000034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97" name="Text Box 29">
          <a:extLst>
            <a:ext uri="{FF2B5EF4-FFF2-40B4-BE49-F238E27FC236}">
              <a16:creationId xmlns:a16="http://schemas.microsoft.com/office/drawing/2014/main" xmlns="" id="{00000000-0008-0000-0600-000035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98" name="Text Box 14">
          <a:extLst>
            <a:ext uri="{FF2B5EF4-FFF2-40B4-BE49-F238E27FC236}">
              <a16:creationId xmlns:a16="http://schemas.microsoft.com/office/drawing/2014/main" xmlns="" id="{00000000-0008-0000-0600-000036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199" name="Text Box 15">
          <a:extLst>
            <a:ext uri="{FF2B5EF4-FFF2-40B4-BE49-F238E27FC236}">
              <a16:creationId xmlns:a16="http://schemas.microsoft.com/office/drawing/2014/main" xmlns="" id="{00000000-0008-0000-0600-000037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00" name="Text Box 16">
          <a:extLst>
            <a:ext uri="{FF2B5EF4-FFF2-40B4-BE49-F238E27FC236}">
              <a16:creationId xmlns:a16="http://schemas.microsoft.com/office/drawing/2014/main" xmlns="" id="{00000000-0008-0000-0600-000038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01" name="Text Box 17">
          <a:extLst>
            <a:ext uri="{FF2B5EF4-FFF2-40B4-BE49-F238E27FC236}">
              <a16:creationId xmlns:a16="http://schemas.microsoft.com/office/drawing/2014/main" xmlns="" id="{00000000-0008-0000-0600-000039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02" name="Text Box 18">
          <a:extLst>
            <a:ext uri="{FF2B5EF4-FFF2-40B4-BE49-F238E27FC236}">
              <a16:creationId xmlns:a16="http://schemas.microsoft.com/office/drawing/2014/main" xmlns="" id="{00000000-0008-0000-0600-00003A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03" name="Text Box 19">
          <a:extLst>
            <a:ext uri="{FF2B5EF4-FFF2-40B4-BE49-F238E27FC236}">
              <a16:creationId xmlns:a16="http://schemas.microsoft.com/office/drawing/2014/main" xmlns="" id="{00000000-0008-0000-0600-00003B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04" name="Text Box 20">
          <a:extLst>
            <a:ext uri="{FF2B5EF4-FFF2-40B4-BE49-F238E27FC236}">
              <a16:creationId xmlns:a16="http://schemas.microsoft.com/office/drawing/2014/main" xmlns="" id="{00000000-0008-0000-0600-00003C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05" name="Text Box 21">
          <a:extLst>
            <a:ext uri="{FF2B5EF4-FFF2-40B4-BE49-F238E27FC236}">
              <a16:creationId xmlns:a16="http://schemas.microsoft.com/office/drawing/2014/main" xmlns="" id="{00000000-0008-0000-0600-00003D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06" name="Text Box 14">
          <a:extLst>
            <a:ext uri="{FF2B5EF4-FFF2-40B4-BE49-F238E27FC236}">
              <a16:creationId xmlns:a16="http://schemas.microsoft.com/office/drawing/2014/main" xmlns="" id="{00000000-0008-0000-0600-00003E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07" name="Text Box 15">
          <a:extLst>
            <a:ext uri="{FF2B5EF4-FFF2-40B4-BE49-F238E27FC236}">
              <a16:creationId xmlns:a16="http://schemas.microsoft.com/office/drawing/2014/main" xmlns="" id="{00000000-0008-0000-0600-00003F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08" name="Text Box 16">
          <a:extLst>
            <a:ext uri="{FF2B5EF4-FFF2-40B4-BE49-F238E27FC236}">
              <a16:creationId xmlns:a16="http://schemas.microsoft.com/office/drawing/2014/main" xmlns="" id="{00000000-0008-0000-0600-000040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09" name="Text Box 17">
          <a:extLst>
            <a:ext uri="{FF2B5EF4-FFF2-40B4-BE49-F238E27FC236}">
              <a16:creationId xmlns:a16="http://schemas.microsoft.com/office/drawing/2014/main" xmlns="" id="{00000000-0008-0000-0600-000041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10" name="Text Box 18">
          <a:extLst>
            <a:ext uri="{FF2B5EF4-FFF2-40B4-BE49-F238E27FC236}">
              <a16:creationId xmlns:a16="http://schemas.microsoft.com/office/drawing/2014/main" xmlns="" id="{00000000-0008-0000-0600-000042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11" name="Text Box 19">
          <a:extLst>
            <a:ext uri="{FF2B5EF4-FFF2-40B4-BE49-F238E27FC236}">
              <a16:creationId xmlns:a16="http://schemas.microsoft.com/office/drawing/2014/main" xmlns="" id="{00000000-0008-0000-0600-000043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12" name="Text Box 20">
          <a:extLst>
            <a:ext uri="{FF2B5EF4-FFF2-40B4-BE49-F238E27FC236}">
              <a16:creationId xmlns:a16="http://schemas.microsoft.com/office/drawing/2014/main" xmlns="" id="{00000000-0008-0000-0600-000044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13" name="Text Box 21">
          <a:extLst>
            <a:ext uri="{FF2B5EF4-FFF2-40B4-BE49-F238E27FC236}">
              <a16:creationId xmlns:a16="http://schemas.microsoft.com/office/drawing/2014/main" xmlns="" id="{00000000-0008-0000-0600-000045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14" name="Text Box 22">
          <a:extLst>
            <a:ext uri="{FF2B5EF4-FFF2-40B4-BE49-F238E27FC236}">
              <a16:creationId xmlns:a16="http://schemas.microsoft.com/office/drawing/2014/main" xmlns="" id="{00000000-0008-0000-0600-000046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15" name="Text Box 23">
          <a:extLst>
            <a:ext uri="{FF2B5EF4-FFF2-40B4-BE49-F238E27FC236}">
              <a16:creationId xmlns:a16="http://schemas.microsoft.com/office/drawing/2014/main" xmlns="" id="{00000000-0008-0000-0600-000047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16" name="Text Box 24">
          <a:extLst>
            <a:ext uri="{FF2B5EF4-FFF2-40B4-BE49-F238E27FC236}">
              <a16:creationId xmlns:a16="http://schemas.microsoft.com/office/drawing/2014/main" xmlns="" id="{00000000-0008-0000-0600-000048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17" name="Text Box 25">
          <a:extLst>
            <a:ext uri="{FF2B5EF4-FFF2-40B4-BE49-F238E27FC236}">
              <a16:creationId xmlns:a16="http://schemas.microsoft.com/office/drawing/2014/main" xmlns="" id="{00000000-0008-0000-0600-000049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18" name="Text Box 26">
          <a:extLst>
            <a:ext uri="{FF2B5EF4-FFF2-40B4-BE49-F238E27FC236}">
              <a16:creationId xmlns:a16="http://schemas.microsoft.com/office/drawing/2014/main" xmlns="" id="{00000000-0008-0000-0600-00004A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19" name="Text Box 27">
          <a:extLst>
            <a:ext uri="{FF2B5EF4-FFF2-40B4-BE49-F238E27FC236}">
              <a16:creationId xmlns:a16="http://schemas.microsoft.com/office/drawing/2014/main" xmlns="" id="{00000000-0008-0000-0600-00004B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20" name="Text Box 28">
          <a:extLst>
            <a:ext uri="{FF2B5EF4-FFF2-40B4-BE49-F238E27FC236}">
              <a16:creationId xmlns:a16="http://schemas.microsoft.com/office/drawing/2014/main" xmlns="" id="{00000000-0008-0000-0600-00004C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21" name="Text Box 29">
          <a:extLst>
            <a:ext uri="{FF2B5EF4-FFF2-40B4-BE49-F238E27FC236}">
              <a16:creationId xmlns:a16="http://schemas.microsoft.com/office/drawing/2014/main" xmlns="" id="{00000000-0008-0000-0600-00004D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22" name="Text Box 14">
          <a:extLst>
            <a:ext uri="{FF2B5EF4-FFF2-40B4-BE49-F238E27FC236}">
              <a16:creationId xmlns:a16="http://schemas.microsoft.com/office/drawing/2014/main" xmlns="" id="{00000000-0008-0000-0600-00004E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23" name="Text Box 15">
          <a:extLst>
            <a:ext uri="{FF2B5EF4-FFF2-40B4-BE49-F238E27FC236}">
              <a16:creationId xmlns:a16="http://schemas.microsoft.com/office/drawing/2014/main" xmlns="" id="{00000000-0008-0000-0600-00004F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24" name="Text Box 16">
          <a:extLst>
            <a:ext uri="{FF2B5EF4-FFF2-40B4-BE49-F238E27FC236}">
              <a16:creationId xmlns:a16="http://schemas.microsoft.com/office/drawing/2014/main" xmlns="" id="{00000000-0008-0000-0600-000050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25" name="Text Box 17">
          <a:extLst>
            <a:ext uri="{FF2B5EF4-FFF2-40B4-BE49-F238E27FC236}">
              <a16:creationId xmlns:a16="http://schemas.microsoft.com/office/drawing/2014/main" xmlns="" id="{00000000-0008-0000-0600-000051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26" name="Text Box 18">
          <a:extLst>
            <a:ext uri="{FF2B5EF4-FFF2-40B4-BE49-F238E27FC236}">
              <a16:creationId xmlns:a16="http://schemas.microsoft.com/office/drawing/2014/main" xmlns="" id="{00000000-0008-0000-0600-000052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27" name="Text Box 19">
          <a:extLst>
            <a:ext uri="{FF2B5EF4-FFF2-40B4-BE49-F238E27FC236}">
              <a16:creationId xmlns:a16="http://schemas.microsoft.com/office/drawing/2014/main" xmlns="" id="{00000000-0008-0000-0600-000053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28" name="Text Box 20">
          <a:extLst>
            <a:ext uri="{FF2B5EF4-FFF2-40B4-BE49-F238E27FC236}">
              <a16:creationId xmlns:a16="http://schemas.microsoft.com/office/drawing/2014/main" xmlns="" id="{00000000-0008-0000-0600-000054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29" name="Text Box 21">
          <a:extLst>
            <a:ext uri="{FF2B5EF4-FFF2-40B4-BE49-F238E27FC236}">
              <a16:creationId xmlns:a16="http://schemas.microsoft.com/office/drawing/2014/main" xmlns="" id="{00000000-0008-0000-0600-000055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30" name="Text Box 14">
          <a:extLst>
            <a:ext uri="{FF2B5EF4-FFF2-40B4-BE49-F238E27FC236}">
              <a16:creationId xmlns:a16="http://schemas.microsoft.com/office/drawing/2014/main" xmlns="" id="{00000000-0008-0000-0600-000056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31" name="Text Box 15">
          <a:extLst>
            <a:ext uri="{FF2B5EF4-FFF2-40B4-BE49-F238E27FC236}">
              <a16:creationId xmlns:a16="http://schemas.microsoft.com/office/drawing/2014/main" xmlns="" id="{00000000-0008-0000-0600-000057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32" name="Text Box 16">
          <a:extLst>
            <a:ext uri="{FF2B5EF4-FFF2-40B4-BE49-F238E27FC236}">
              <a16:creationId xmlns:a16="http://schemas.microsoft.com/office/drawing/2014/main" xmlns="" id="{00000000-0008-0000-0600-000058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33" name="Text Box 17">
          <a:extLst>
            <a:ext uri="{FF2B5EF4-FFF2-40B4-BE49-F238E27FC236}">
              <a16:creationId xmlns:a16="http://schemas.microsoft.com/office/drawing/2014/main" xmlns="" id="{00000000-0008-0000-0600-000059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34" name="Text Box 18">
          <a:extLst>
            <a:ext uri="{FF2B5EF4-FFF2-40B4-BE49-F238E27FC236}">
              <a16:creationId xmlns:a16="http://schemas.microsoft.com/office/drawing/2014/main" xmlns="" id="{00000000-0008-0000-0600-00005A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35" name="Text Box 19">
          <a:extLst>
            <a:ext uri="{FF2B5EF4-FFF2-40B4-BE49-F238E27FC236}">
              <a16:creationId xmlns:a16="http://schemas.microsoft.com/office/drawing/2014/main" xmlns="" id="{00000000-0008-0000-0600-00005B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36" name="Text Box 20">
          <a:extLst>
            <a:ext uri="{FF2B5EF4-FFF2-40B4-BE49-F238E27FC236}">
              <a16:creationId xmlns:a16="http://schemas.microsoft.com/office/drawing/2014/main" xmlns="" id="{00000000-0008-0000-0600-00005C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37" name="Text Box 21">
          <a:extLst>
            <a:ext uri="{FF2B5EF4-FFF2-40B4-BE49-F238E27FC236}">
              <a16:creationId xmlns:a16="http://schemas.microsoft.com/office/drawing/2014/main" xmlns="" id="{00000000-0008-0000-0600-00005D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38" name="Text Box 22">
          <a:extLst>
            <a:ext uri="{FF2B5EF4-FFF2-40B4-BE49-F238E27FC236}">
              <a16:creationId xmlns:a16="http://schemas.microsoft.com/office/drawing/2014/main" xmlns="" id="{00000000-0008-0000-0600-00005E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39" name="Text Box 23">
          <a:extLst>
            <a:ext uri="{FF2B5EF4-FFF2-40B4-BE49-F238E27FC236}">
              <a16:creationId xmlns:a16="http://schemas.microsoft.com/office/drawing/2014/main" xmlns="" id="{00000000-0008-0000-0600-00005F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40" name="Text Box 24">
          <a:extLst>
            <a:ext uri="{FF2B5EF4-FFF2-40B4-BE49-F238E27FC236}">
              <a16:creationId xmlns:a16="http://schemas.microsoft.com/office/drawing/2014/main" xmlns="" id="{00000000-0008-0000-0600-000060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41" name="Text Box 25">
          <a:extLst>
            <a:ext uri="{FF2B5EF4-FFF2-40B4-BE49-F238E27FC236}">
              <a16:creationId xmlns:a16="http://schemas.microsoft.com/office/drawing/2014/main" xmlns="" id="{00000000-0008-0000-0600-000061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42" name="Text Box 26">
          <a:extLst>
            <a:ext uri="{FF2B5EF4-FFF2-40B4-BE49-F238E27FC236}">
              <a16:creationId xmlns:a16="http://schemas.microsoft.com/office/drawing/2014/main" xmlns="" id="{00000000-0008-0000-0600-000062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43" name="Text Box 27">
          <a:extLst>
            <a:ext uri="{FF2B5EF4-FFF2-40B4-BE49-F238E27FC236}">
              <a16:creationId xmlns:a16="http://schemas.microsoft.com/office/drawing/2014/main" xmlns="" id="{00000000-0008-0000-0600-000063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44" name="Text Box 28">
          <a:extLst>
            <a:ext uri="{FF2B5EF4-FFF2-40B4-BE49-F238E27FC236}">
              <a16:creationId xmlns:a16="http://schemas.microsoft.com/office/drawing/2014/main" xmlns="" id="{00000000-0008-0000-0600-000064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45" name="Text Box 29">
          <a:extLst>
            <a:ext uri="{FF2B5EF4-FFF2-40B4-BE49-F238E27FC236}">
              <a16:creationId xmlns:a16="http://schemas.microsoft.com/office/drawing/2014/main" xmlns="" id="{00000000-0008-0000-0600-000065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46" name="Text Box 14">
          <a:extLst>
            <a:ext uri="{FF2B5EF4-FFF2-40B4-BE49-F238E27FC236}">
              <a16:creationId xmlns:a16="http://schemas.microsoft.com/office/drawing/2014/main" xmlns="" id="{00000000-0008-0000-0600-000066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47" name="Text Box 15">
          <a:extLst>
            <a:ext uri="{FF2B5EF4-FFF2-40B4-BE49-F238E27FC236}">
              <a16:creationId xmlns:a16="http://schemas.microsoft.com/office/drawing/2014/main" xmlns="" id="{00000000-0008-0000-0600-000067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48" name="Text Box 16">
          <a:extLst>
            <a:ext uri="{FF2B5EF4-FFF2-40B4-BE49-F238E27FC236}">
              <a16:creationId xmlns:a16="http://schemas.microsoft.com/office/drawing/2014/main" xmlns="" id="{00000000-0008-0000-0600-000068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49" name="Text Box 17">
          <a:extLst>
            <a:ext uri="{FF2B5EF4-FFF2-40B4-BE49-F238E27FC236}">
              <a16:creationId xmlns:a16="http://schemas.microsoft.com/office/drawing/2014/main" xmlns="" id="{00000000-0008-0000-0600-000069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50" name="Text Box 18">
          <a:extLst>
            <a:ext uri="{FF2B5EF4-FFF2-40B4-BE49-F238E27FC236}">
              <a16:creationId xmlns:a16="http://schemas.microsoft.com/office/drawing/2014/main" xmlns="" id="{00000000-0008-0000-0600-00006A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51" name="Text Box 19">
          <a:extLst>
            <a:ext uri="{FF2B5EF4-FFF2-40B4-BE49-F238E27FC236}">
              <a16:creationId xmlns:a16="http://schemas.microsoft.com/office/drawing/2014/main" xmlns="" id="{00000000-0008-0000-0600-00006B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52" name="Text Box 20">
          <a:extLst>
            <a:ext uri="{FF2B5EF4-FFF2-40B4-BE49-F238E27FC236}">
              <a16:creationId xmlns:a16="http://schemas.microsoft.com/office/drawing/2014/main" xmlns="" id="{00000000-0008-0000-0600-00006C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53" name="Text Box 21">
          <a:extLst>
            <a:ext uri="{FF2B5EF4-FFF2-40B4-BE49-F238E27FC236}">
              <a16:creationId xmlns:a16="http://schemas.microsoft.com/office/drawing/2014/main" xmlns="" id="{00000000-0008-0000-0600-00006D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54" name="Text Box 14">
          <a:extLst>
            <a:ext uri="{FF2B5EF4-FFF2-40B4-BE49-F238E27FC236}">
              <a16:creationId xmlns:a16="http://schemas.microsoft.com/office/drawing/2014/main" xmlns="" id="{00000000-0008-0000-0600-00006E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55" name="Text Box 15">
          <a:extLst>
            <a:ext uri="{FF2B5EF4-FFF2-40B4-BE49-F238E27FC236}">
              <a16:creationId xmlns:a16="http://schemas.microsoft.com/office/drawing/2014/main" xmlns="" id="{00000000-0008-0000-0600-00006F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56" name="Text Box 16">
          <a:extLst>
            <a:ext uri="{FF2B5EF4-FFF2-40B4-BE49-F238E27FC236}">
              <a16:creationId xmlns:a16="http://schemas.microsoft.com/office/drawing/2014/main" xmlns="" id="{00000000-0008-0000-0600-000070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57" name="Text Box 17">
          <a:extLst>
            <a:ext uri="{FF2B5EF4-FFF2-40B4-BE49-F238E27FC236}">
              <a16:creationId xmlns:a16="http://schemas.microsoft.com/office/drawing/2014/main" xmlns="" id="{00000000-0008-0000-0600-000071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58" name="Text Box 18">
          <a:extLst>
            <a:ext uri="{FF2B5EF4-FFF2-40B4-BE49-F238E27FC236}">
              <a16:creationId xmlns:a16="http://schemas.microsoft.com/office/drawing/2014/main" xmlns="" id="{00000000-0008-0000-0600-000072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59" name="Text Box 19">
          <a:extLst>
            <a:ext uri="{FF2B5EF4-FFF2-40B4-BE49-F238E27FC236}">
              <a16:creationId xmlns:a16="http://schemas.microsoft.com/office/drawing/2014/main" xmlns="" id="{00000000-0008-0000-0600-000073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60" name="Text Box 20">
          <a:extLst>
            <a:ext uri="{FF2B5EF4-FFF2-40B4-BE49-F238E27FC236}">
              <a16:creationId xmlns:a16="http://schemas.microsoft.com/office/drawing/2014/main" xmlns="" id="{00000000-0008-0000-0600-000074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61" name="Text Box 21">
          <a:extLst>
            <a:ext uri="{FF2B5EF4-FFF2-40B4-BE49-F238E27FC236}">
              <a16:creationId xmlns:a16="http://schemas.microsoft.com/office/drawing/2014/main" xmlns="" id="{00000000-0008-0000-0600-000075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62" name="Text Box 22">
          <a:extLst>
            <a:ext uri="{FF2B5EF4-FFF2-40B4-BE49-F238E27FC236}">
              <a16:creationId xmlns:a16="http://schemas.microsoft.com/office/drawing/2014/main" xmlns="" id="{00000000-0008-0000-0600-000076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63" name="Text Box 23">
          <a:extLst>
            <a:ext uri="{FF2B5EF4-FFF2-40B4-BE49-F238E27FC236}">
              <a16:creationId xmlns:a16="http://schemas.microsoft.com/office/drawing/2014/main" xmlns="" id="{00000000-0008-0000-0600-000077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64" name="Text Box 24">
          <a:extLst>
            <a:ext uri="{FF2B5EF4-FFF2-40B4-BE49-F238E27FC236}">
              <a16:creationId xmlns:a16="http://schemas.microsoft.com/office/drawing/2014/main" xmlns="" id="{00000000-0008-0000-0600-000078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65" name="Text Box 25">
          <a:extLst>
            <a:ext uri="{FF2B5EF4-FFF2-40B4-BE49-F238E27FC236}">
              <a16:creationId xmlns:a16="http://schemas.microsoft.com/office/drawing/2014/main" xmlns="" id="{00000000-0008-0000-0600-000079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66" name="Text Box 26">
          <a:extLst>
            <a:ext uri="{FF2B5EF4-FFF2-40B4-BE49-F238E27FC236}">
              <a16:creationId xmlns:a16="http://schemas.microsoft.com/office/drawing/2014/main" xmlns="" id="{00000000-0008-0000-0600-00007A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67" name="Text Box 27">
          <a:extLst>
            <a:ext uri="{FF2B5EF4-FFF2-40B4-BE49-F238E27FC236}">
              <a16:creationId xmlns:a16="http://schemas.microsoft.com/office/drawing/2014/main" xmlns="" id="{00000000-0008-0000-0600-00007B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68" name="Text Box 28">
          <a:extLst>
            <a:ext uri="{FF2B5EF4-FFF2-40B4-BE49-F238E27FC236}">
              <a16:creationId xmlns:a16="http://schemas.microsoft.com/office/drawing/2014/main" xmlns="" id="{00000000-0008-0000-0600-00007C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69" name="Text Box 29">
          <a:extLst>
            <a:ext uri="{FF2B5EF4-FFF2-40B4-BE49-F238E27FC236}">
              <a16:creationId xmlns:a16="http://schemas.microsoft.com/office/drawing/2014/main" xmlns="" id="{00000000-0008-0000-0600-00007D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70" name="Text Box 14">
          <a:extLst>
            <a:ext uri="{FF2B5EF4-FFF2-40B4-BE49-F238E27FC236}">
              <a16:creationId xmlns:a16="http://schemas.microsoft.com/office/drawing/2014/main" xmlns="" id="{00000000-0008-0000-0600-00007E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71" name="Text Box 15">
          <a:extLst>
            <a:ext uri="{FF2B5EF4-FFF2-40B4-BE49-F238E27FC236}">
              <a16:creationId xmlns:a16="http://schemas.microsoft.com/office/drawing/2014/main" xmlns="" id="{00000000-0008-0000-0600-00007F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72" name="Text Box 16">
          <a:extLst>
            <a:ext uri="{FF2B5EF4-FFF2-40B4-BE49-F238E27FC236}">
              <a16:creationId xmlns:a16="http://schemas.microsoft.com/office/drawing/2014/main" xmlns="" id="{00000000-0008-0000-0600-000080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73" name="Text Box 17">
          <a:extLst>
            <a:ext uri="{FF2B5EF4-FFF2-40B4-BE49-F238E27FC236}">
              <a16:creationId xmlns:a16="http://schemas.microsoft.com/office/drawing/2014/main" xmlns="" id="{00000000-0008-0000-0600-000081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74" name="Text Box 18">
          <a:extLst>
            <a:ext uri="{FF2B5EF4-FFF2-40B4-BE49-F238E27FC236}">
              <a16:creationId xmlns:a16="http://schemas.microsoft.com/office/drawing/2014/main" xmlns="" id="{00000000-0008-0000-0600-000082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75" name="Text Box 19">
          <a:extLst>
            <a:ext uri="{FF2B5EF4-FFF2-40B4-BE49-F238E27FC236}">
              <a16:creationId xmlns:a16="http://schemas.microsoft.com/office/drawing/2014/main" xmlns="" id="{00000000-0008-0000-0600-000083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76" name="Text Box 20">
          <a:extLst>
            <a:ext uri="{FF2B5EF4-FFF2-40B4-BE49-F238E27FC236}">
              <a16:creationId xmlns:a16="http://schemas.microsoft.com/office/drawing/2014/main" xmlns="" id="{00000000-0008-0000-0600-000084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77" name="Text Box 21">
          <a:extLst>
            <a:ext uri="{FF2B5EF4-FFF2-40B4-BE49-F238E27FC236}">
              <a16:creationId xmlns:a16="http://schemas.microsoft.com/office/drawing/2014/main" xmlns="" id="{00000000-0008-0000-0600-000085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78" name="Text Box 14">
          <a:extLst>
            <a:ext uri="{FF2B5EF4-FFF2-40B4-BE49-F238E27FC236}">
              <a16:creationId xmlns:a16="http://schemas.microsoft.com/office/drawing/2014/main" xmlns="" id="{00000000-0008-0000-0600-000086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79" name="Text Box 15">
          <a:extLst>
            <a:ext uri="{FF2B5EF4-FFF2-40B4-BE49-F238E27FC236}">
              <a16:creationId xmlns:a16="http://schemas.microsoft.com/office/drawing/2014/main" xmlns="" id="{00000000-0008-0000-0600-000087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80" name="Text Box 16">
          <a:extLst>
            <a:ext uri="{FF2B5EF4-FFF2-40B4-BE49-F238E27FC236}">
              <a16:creationId xmlns:a16="http://schemas.microsoft.com/office/drawing/2014/main" xmlns="" id="{00000000-0008-0000-0600-000088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81" name="Text Box 17">
          <a:extLst>
            <a:ext uri="{FF2B5EF4-FFF2-40B4-BE49-F238E27FC236}">
              <a16:creationId xmlns:a16="http://schemas.microsoft.com/office/drawing/2014/main" xmlns="" id="{00000000-0008-0000-0600-000089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82" name="Text Box 18">
          <a:extLst>
            <a:ext uri="{FF2B5EF4-FFF2-40B4-BE49-F238E27FC236}">
              <a16:creationId xmlns:a16="http://schemas.microsoft.com/office/drawing/2014/main" xmlns="" id="{00000000-0008-0000-0600-00008A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83" name="Text Box 19">
          <a:extLst>
            <a:ext uri="{FF2B5EF4-FFF2-40B4-BE49-F238E27FC236}">
              <a16:creationId xmlns:a16="http://schemas.microsoft.com/office/drawing/2014/main" xmlns="" id="{00000000-0008-0000-0600-00008B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84" name="Text Box 20">
          <a:extLst>
            <a:ext uri="{FF2B5EF4-FFF2-40B4-BE49-F238E27FC236}">
              <a16:creationId xmlns:a16="http://schemas.microsoft.com/office/drawing/2014/main" xmlns="" id="{00000000-0008-0000-0600-00008C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857250</xdr:colOff>
      <xdr:row>13</xdr:row>
      <xdr:rowOff>114300</xdr:rowOff>
    </xdr:to>
    <xdr:sp macro="" textlink="">
      <xdr:nvSpPr>
        <xdr:cNvPr id="6285" name="Text Box 21">
          <a:extLst>
            <a:ext uri="{FF2B5EF4-FFF2-40B4-BE49-F238E27FC236}">
              <a16:creationId xmlns:a16="http://schemas.microsoft.com/office/drawing/2014/main" xmlns="" id="{00000000-0008-0000-0600-00008D180000}"/>
            </a:ext>
          </a:extLst>
        </xdr:cNvPr>
        <xdr:cNvSpPr txBox="1">
          <a:spLocks noChangeArrowheads="1"/>
        </xdr:cNvSpPr>
      </xdr:nvSpPr>
      <xdr:spPr bwMode="auto">
        <a:xfrm>
          <a:off x="1152525" y="32004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286" name="Text Box 2">
          <a:extLst>
            <a:ext uri="{FF2B5EF4-FFF2-40B4-BE49-F238E27FC236}">
              <a16:creationId xmlns:a16="http://schemas.microsoft.com/office/drawing/2014/main" xmlns="" id="{00000000-0008-0000-0600-00008E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287" name="Text Box 3">
          <a:extLst>
            <a:ext uri="{FF2B5EF4-FFF2-40B4-BE49-F238E27FC236}">
              <a16:creationId xmlns:a16="http://schemas.microsoft.com/office/drawing/2014/main" xmlns="" id="{00000000-0008-0000-0600-00008F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288" name="Text Box 4">
          <a:extLst>
            <a:ext uri="{FF2B5EF4-FFF2-40B4-BE49-F238E27FC236}">
              <a16:creationId xmlns:a16="http://schemas.microsoft.com/office/drawing/2014/main" xmlns="" id="{00000000-0008-0000-0600-000090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289" name="Text Box 5">
          <a:extLst>
            <a:ext uri="{FF2B5EF4-FFF2-40B4-BE49-F238E27FC236}">
              <a16:creationId xmlns:a16="http://schemas.microsoft.com/office/drawing/2014/main" xmlns="" id="{00000000-0008-0000-0600-000091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290" name="Text Box 2">
          <a:extLst>
            <a:ext uri="{FF2B5EF4-FFF2-40B4-BE49-F238E27FC236}">
              <a16:creationId xmlns:a16="http://schemas.microsoft.com/office/drawing/2014/main" xmlns="" id="{00000000-0008-0000-0600-000092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291" name="Text Box 3">
          <a:extLst>
            <a:ext uri="{FF2B5EF4-FFF2-40B4-BE49-F238E27FC236}">
              <a16:creationId xmlns:a16="http://schemas.microsoft.com/office/drawing/2014/main" xmlns="" id="{00000000-0008-0000-0600-000093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292" name="Text Box 4">
          <a:extLst>
            <a:ext uri="{FF2B5EF4-FFF2-40B4-BE49-F238E27FC236}">
              <a16:creationId xmlns:a16="http://schemas.microsoft.com/office/drawing/2014/main" xmlns="" id="{00000000-0008-0000-0600-000094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293" name="Text Box 5">
          <a:extLst>
            <a:ext uri="{FF2B5EF4-FFF2-40B4-BE49-F238E27FC236}">
              <a16:creationId xmlns:a16="http://schemas.microsoft.com/office/drawing/2014/main" xmlns="" id="{00000000-0008-0000-0600-000095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294" name="Text Box 2">
          <a:extLst>
            <a:ext uri="{FF2B5EF4-FFF2-40B4-BE49-F238E27FC236}">
              <a16:creationId xmlns:a16="http://schemas.microsoft.com/office/drawing/2014/main" xmlns="" id="{00000000-0008-0000-0600-000096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295" name="Text Box 3">
          <a:extLst>
            <a:ext uri="{FF2B5EF4-FFF2-40B4-BE49-F238E27FC236}">
              <a16:creationId xmlns:a16="http://schemas.microsoft.com/office/drawing/2014/main" xmlns="" id="{00000000-0008-0000-0600-000097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296" name="Text Box 4">
          <a:extLst>
            <a:ext uri="{FF2B5EF4-FFF2-40B4-BE49-F238E27FC236}">
              <a16:creationId xmlns:a16="http://schemas.microsoft.com/office/drawing/2014/main" xmlns="" id="{00000000-0008-0000-0600-000098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297" name="Text Box 5">
          <a:extLst>
            <a:ext uri="{FF2B5EF4-FFF2-40B4-BE49-F238E27FC236}">
              <a16:creationId xmlns:a16="http://schemas.microsoft.com/office/drawing/2014/main" xmlns="" id="{00000000-0008-0000-0600-000099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298" name="Text Box 2">
          <a:extLst>
            <a:ext uri="{FF2B5EF4-FFF2-40B4-BE49-F238E27FC236}">
              <a16:creationId xmlns:a16="http://schemas.microsoft.com/office/drawing/2014/main" xmlns="" id="{00000000-0008-0000-0600-00009A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299" name="Text Box 3">
          <a:extLst>
            <a:ext uri="{FF2B5EF4-FFF2-40B4-BE49-F238E27FC236}">
              <a16:creationId xmlns:a16="http://schemas.microsoft.com/office/drawing/2014/main" xmlns="" id="{00000000-0008-0000-0600-00009B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00" name="Text Box 4">
          <a:extLst>
            <a:ext uri="{FF2B5EF4-FFF2-40B4-BE49-F238E27FC236}">
              <a16:creationId xmlns:a16="http://schemas.microsoft.com/office/drawing/2014/main" xmlns="" id="{00000000-0008-0000-0600-00009C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01" name="Text Box 5">
          <a:extLst>
            <a:ext uri="{FF2B5EF4-FFF2-40B4-BE49-F238E27FC236}">
              <a16:creationId xmlns:a16="http://schemas.microsoft.com/office/drawing/2014/main" xmlns="" id="{00000000-0008-0000-0600-00009D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02" name="Text Box 2">
          <a:extLst>
            <a:ext uri="{FF2B5EF4-FFF2-40B4-BE49-F238E27FC236}">
              <a16:creationId xmlns:a16="http://schemas.microsoft.com/office/drawing/2014/main" xmlns="" id="{00000000-0008-0000-0600-00009E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03" name="Text Box 3">
          <a:extLst>
            <a:ext uri="{FF2B5EF4-FFF2-40B4-BE49-F238E27FC236}">
              <a16:creationId xmlns:a16="http://schemas.microsoft.com/office/drawing/2014/main" xmlns="" id="{00000000-0008-0000-0600-00009F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04" name="Text Box 4">
          <a:extLst>
            <a:ext uri="{FF2B5EF4-FFF2-40B4-BE49-F238E27FC236}">
              <a16:creationId xmlns:a16="http://schemas.microsoft.com/office/drawing/2014/main" xmlns="" id="{00000000-0008-0000-0600-0000A0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05" name="Text Box 5">
          <a:extLst>
            <a:ext uri="{FF2B5EF4-FFF2-40B4-BE49-F238E27FC236}">
              <a16:creationId xmlns:a16="http://schemas.microsoft.com/office/drawing/2014/main" xmlns="" id="{00000000-0008-0000-0600-0000A1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06" name="Text Box 2">
          <a:extLst>
            <a:ext uri="{FF2B5EF4-FFF2-40B4-BE49-F238E27FC236}">
              <a16:creationId xmlns:a16="http://schemas.microsoft.com/office/drawing/2014/main" xmlns="" id="{00000000-0008-0000-0600-0000A2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07" name="Text Box 3">
          <a:extLst>
            <a:ext uri="{FF2B5EF4-FFF2-40B4-BE49-F238E27FC236}">
              <a16:creationId xmlns:a16="http://schemas.microsoft.com/office/drawing/2014/main" xmlns="" id="{00000000-0008-0000-0600-0000A3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08" name="Text Box 4">
          <a:extLst>
            <a:ext uri="{FF2B5EF4-FFF2-40B4-BE49-F238E27FC236}">
              <a16:creationId xmlns:a16="http://schemas.microsoft.com/office/drawing/2014/main" xmlns="" id="{00000000-0008-0000-0600-0000A4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09" name="Text Box 5">
          <a:extLst>
            <a:ext uri="{FF2B5EF4-FFF2-40B4-BE49-F238E27FC236}">
              <a16:creationId xmlns:a16="http://schemas.microsoft.com/office/drawing/2014/main" xmlns="" id="{00000000-0008-0000-0600-0000A5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10" name="Text Box 2">
          <a:extLst>
            <a:ext uri="{FF2B5EF4-FFF2-40B4-BE49-F238E27FC236}">
              <a16:creationId xmlns:a16="http://schemas.microsoft.com/office/drawing/2014/main" xmlns="" id="{00000000-0008-0000-0600-0000A6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11" name="Text Box 3">
          <a:extLst>
            <a:ext uri="{FF2B5EF4-FFF2-40B4-BE49-F238E27FC236}">
              <a16:creationId xmlns:a16="http://schemas.microsoft.com/office/drawing/2014/main" xmlns="" id="{00000000-0008-0000-0600-0000A7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12" name="Text Box 4">
          <a:extLst>
            <a:ext uri="{FF2B5EF4-FFF2-40B4-BE49-F238E27FC236}">
              <a16:creationId xmlns:a16="http://schemas.microsoft.com/office/drawing/2014/main" xmlns="" id="{00000000-0008-0000-0600-0000A8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13" name="Text Box 5">
          <a:extLst>
            <a:ext uri="{FF2B5EF4-FFF2-40B4-BE49-F238E27FC236}">
              <a16:creationId xmlns:a16="http://schemas.microsoft.com/office/drawing/2014/main" xmlns="" id="{00000000-0008-0000-0600-0000A9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14" name="Text Box 2">
          <a:extLst>
            <a:ext uri="{FF2B5EF4-FFF2-40B4-BE49-F238E27FC236}">
              <a16:creationId xmlns:a16="http://schemas.microsoft.com/office/drawing/2014/main" xmlns="" id="{00000000-0008-0000-0600-0000AA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15" name="Text Box 3">
          <a:extLst>
            <a:ext uri="{FF2B5EF4-FFF2-40B4-BE49-F238E27FC236}">
              <a16:creationId xmlns:a16="http://schemas.microsoft.com/office/drawing/2014/main" xmlns="" id="{00000000-0008-0000-0600-0000AB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16" name="Text Box 4">
          <a:extLst>
            <a:ext uri="{FF2B5EF4-FFF2-40B4-BE49-F238E27FC236}">
              <a16:creationId xmlns:a16="http://schemas.microsoft.com/office/drawing/2014/main" xmlns="" id="{00000000-0008-0000-0600-0000AC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17" name="Text Box 5">
          <a:extLst>
            <a:ext uri="{FF2B5EF4-FFF2-40B4-BE49-F238E27FC236}">
              <a16:creationId xmlns:a16="http://schemas.microsoft.com/office/drawing/2014/main" xmlns="" id="{00000000-0008-0000-0600-0000AD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18" name="Text Box 2">
          <a:extLst>
            <a:ext uri="{FF2B5EF4-FFF2-40B4-BE49-F238E27FC236}">
              <a16:creationId xmlns:a16="http://schemas.microsoft.com/office/drawing/2014/main" xmlns="" id="{00000000-0008-0000-0600-0000AE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19" name="Text Box 3">
          <a:extLst>
            <a:ext uri="{FF2B5EF4-FFF2-40B4-BE49-F238E27FC236}">
              <a16:creationId xmlns:a16="http://schemas.microsoft.com/office/drawing/2014/main" xmlns="" id="{00000000-0008-0000-0600-0000AF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20" name="Text Box 4">
          <a:extLst>
            <a:ext uri="{FF2B5EF4-FFF2-40B4-BE49-F238E27FC236}">
              <a16:creationId xmlns:a16="http://schemas.microsoft.com/office/drawing/2014/main" xmlns="" id="{00000000-0008-0000-0600-0000B0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21" name="Text Box 5">
          <a:extLst>
            <a:ext uri="{FF2B5EF4-FFF2-40B4-BE49-F238E27FC236}">
              <a16:creationId xmlns:a16="http://schemas.microsoft.com/office/drawing/2014/main" xmlns="" id="{00000000-0008-0000-0600-0000B1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22" name="Text Box 2">
          <a:extLst>
            <a:ext uri="{FF2B5EF4-FFF2-40B4-BE49-F238E27FC236}">
              <a16:creationId xmlns:a16="http://schemas.microsoft.com/office/drawing/2014/main" xmlns="" id="{00000000-0008-0000-0600-0000B2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23" name="Text Box 3">
          <a:extLst>
            <a:ext uri="{FF2B5EF4-FFF2-40B4-BE49-F238E27FC236}">
              <a16:creationId xmlns:a16="http://schemas.microsoft.com/office/drawing/2014/main" xmlns="" id="{00000000-0008-0000-0600-0000B3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24" name="Text Box 4">
          <a:extLst>
            <a:ext uri="{FF2B5EF4-FFF2-40B4-BE49-F238E27FC236}">
              <a16:creationId xmlns:a16="http://schemas.microsoft.com/office/drawing/2014/main" xmlns="" id="{00000000-0008-0000-0600-0000B4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25" name="Text Box 5">
          <a:extLst>
            <a:ext uri="{FF2B5EF4-FFF2-40B4-BE49-F238E27FC236}">
              <a16:creationId xmlns:a16="http://schemas.microsoft.com/office/drawing/2014/main" xmlns="" id="{00000000-0008-0000-0600-0000B5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26" name="Text Box 2">
          <a:extLst>
            <a:ext uri="{FF2B5EF4-FFF2-40B4-BE49-F238E27FC236}">
              <a16:creationId xmlns:a16="http://schemas.microsoft.com/office/drawing/2014/main" xmlns="" id="{00000000-0008-0000-0600-0000B6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27" name="Text Box 3">
          <a:extLst>
            <a:ext uri="{FF2B5EF4-FFF2-40B4-BE49-F238E27FC236}">
              <a16:creationId xmlns:a16="http://schemas.microsoft.com/office/drawing/2014/main" xmlns="" id="{00000000-0008-0000-0600-0000B7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28" name="Text Box 4">
          <a:extLst>
            <a:ext uri="{FF2B5EF4-FFF2-40B4-BE49-F238E27FC236}">
              <a16:creationId xmlns:a16="http://schemas.microsoft.com/office/drawing/2014/main" xmlns="" id="{00000000-0008-0000-0600-0000B8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29" name="Text Box 5">
          <a:extLst>
            <a:ext uri="{FF2B5EF4-FFF2-40B4-BE49-F238E27FC236}">
              <a16:creationId xmlns:a16="http://schemas.microsoft.com/office/drawing/2014/main" xmlns="" id="{00000000-0008-0000-0600-0000B9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30" name="Text Box 2">
          <a:extLst>
            <a:ext uri="{FF2B5EF4-FFF2-40B4-BE49-F238E27FC236}">
              <a16:creationId xmlns:a16="http://schemas.microsoft.com/office/drawing/2014/main" xmlns="" id="{00000000-0008-0000-0600-0000BA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31" name="Text Box 3">
          <a:extLst>
            <a:ext uri="{FF2B5EF4-FFF2-40B4-BE49-F238E27FC236}">
              <a16:creationId xmlns:a16="http://schemas.microsoft.com/office/drawing/2014/main" xmlns="" id="{00000000-0008-0000-0600-0000BB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32" name="Text Box 4">
          <a:extLst>
            <a:ext uri="{FF2B5EF4-FFF2-40B4-BE49-F238E27FC236}">
              <a16:creationId xmlns:a16="http://schemas.microsoft.com/office/drawing/2014/main" xmlns="" id="{00000000-0008-0000-0600-0000BC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33" name="Text Box 5">
          <a:extLst>
            <a:ext uri="{FF2B5EF4-FFF2-40B4-BE49-F238E27FC236}">
              <a16:creationId xmlns:a16="http://schemas.microsoft.com/office/drawing/2014/main" xmlns="" id="{00000000-0008-0000-0600-0000BD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34" name="Text Box 2">
          <a:extLst>
            <a:ext uri="{FF2B5EF4-FFF2-40B4-BE49-F238E27FC236}">
              <a16:creationId xmlns:a16="http://schemas.microsoft.com/office/drawing/2014/main" xmlns="" id="{00000000-0008-0000-0600-0000BE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35" name="Text Box 3">
          <a:extLst>
            <a:ext uri="{FF2B5EF4-FFF2-40B4-BE49-F238E27FC236}">
              <a16:creationId xmlns:a16="http://schemas.microsoft.com/office/drawing/2014/main" xmlns="" id="{00000000-0008-0000-0600-0000BF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36" name="Text Box 4">
          <a:extLst>
            <a:ext uri="{FF2B5EF4-FFF2-40B4-BE49-F238E27FC236}">
              <a16:creationId xmlns:a16="http://schemas.microsoft.com/office/drawing/2014/main" xmlns="" id="{00000000-0008-0000-0600-0000C0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37" name="Text Box 5">
          <a:extLst>
            <a:ext uri="{FF2B5EF4-FFF2-40B4-BE49-F238E27FC236}">
              <a16:creationId xmlns:a16="http://schemas.microsoft.com/office/drawing/2014/main" xmlns="" id="{00000000-0008-0000-0600-0000C1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38" name="Text Box 2">
          <a:extLst>
            <a:ext uri="{FF2B5EF4-FFF2-40B4-BE49-F238E27FC236}">
              <a16:creationId xmlns:a16="http://schemas.microsoft.com/office/drawing/2014/main" xmlns="" id="{00000000-0008-0000-0600-0000C2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39" name="Text Box 3">
          <a:extLst>
            <a:ext uri="{FF2B5EF4-FFF2-40B4-BE49-F238E27FC236}">
              <a16:creationId xmlns:a16="http://schemas.microsoft.com/office/drawing/2014/main" xmlns="" id="{00000000-0008-0000-0600-0000C3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40" name="Text Box 4">
          <a:extLst>
            <a:ext uri="{FF2B5EF4-FFF2-40B4-BE49-F238E27FC236}">
              <a16:creationId xmlns:a16="http://schemas.microsoft.com/office/drawing/2014/main" xmlns="" id="{00000000-0008-0000-0600-0000C4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41" name="Text Box 5">
          <a:extLst>
            <a:ext uri="{FF2B5EF4-FFF2-40B4-BE49-F238E27FC236}">
              <a16:creationId xmlns:a16="http://schemas.microsoft.com/office/drawing/2014/main" xmlns="" id="{00000000-0008-0000-0600-0000C5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42" name="Text Box 2">
          <a:extLst>
            <a:ext uri="{FF2B5EF4-FFF2-40B4-BE49-F238E27FC236}">
              <a16:creationId xmlns:a16="http://schemas.microsoft.com/office/drawing/2014/main" xmlns="" id="{00000000-0008-0000-0600-0000C6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43" name="Text Box 3">
          <a:extLst>
            <a:ext uri="{FF2B5EF4-FFF2-40B4-BE49-F238E27FC236}">
              <a16:creationId xmlns:a16="http://schemas.microsoft.com/office/drawing/2014/main" xmlns="" id="{00000000-0008-0000-0600-0000C7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44" name="Text Box 4">
          <a:extLst>
            <a:ext uri="{FF2B5EF4-FFF2-40B4-BE49-F238E27FC236}">
              <a16:creationId xmlns:a16="http://schemas.microsoft.com/office/drawing/2014/main" xmlns="" id="{00000000-0008-0000-0600-0000C8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45" name="Text Box 5">
          <a:extLst>
            <a:ext uri="{FF2B5EF4-FFF2-40B4-BE49-F238E27FC236}">
              <a16:creationId xmlns:a16="http://schemas.microsoft.com/office/drawing/2014/main" xmlns="" id="{00000000-0008-0000-0600-0000C9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46" name="Text Box 2">
          <a:extLst>
            <a:ext uri="{FF2B5EF4-FFF2-40B4-BE49-F238E27FC236}">
              <a16:creationId xmlns:a16="http://schemas.microsoft.com/office/drawing/2014/main" xmlns="" id="{00000000-0008-0000-0600-0000CA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47" name="Text Box 3">
          <a:extLst>
            <a:ext uri="{FF2B5EF4-FFF2-40B4-BE49-F238E27FC236}">
              <a16:creationId xmlns:a16="http://schemas.microsoft.com/office/drawing/2014/main" xmlns="" id="{00000000-0008-0000-0600-0000CB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48" name="Text Box 4">
          <a:extLst>
            <a:ext uri="{FF2B5EF4-FFF2-40B4-BE49-F238E27FC236}">
              <a16:creationId xmlns:a16="http://schemas.microsoft.com/office/drawing/2014/main" xmlns="" id="{00000000-0008-0000-0600-0000CC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49" name="Text Box 5">
          <a:extLst>
            <a:ext uri="{FF2B5EF4-FFF2-40B4-BE49-F238E27FC236}">
              <a16:creationId xmlns:a16="http://schemas.microsoft.com/office/drawing/2014/main" xmlns="" id="{00000000-0008-0000-0600-0000CD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50" name="Text Box 2">
          <a:extLst>
            <a:ext uri="{FF2B5EF4-FFF2-40B4-BE49-F238E27FC236}">
              <a16:creationId xmlns:a16="http://schemas.microsoft.com/office/drawing/2014/main" xmlns="" id="{00000000-0008-0000-0600-0000CE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51" name="Text Box 3">
          <a:extLst>
            <a:ext uri="{FF2B5EF4-FFF2-40B4-BE49-F238E27FC236}">
              <a16:creationId xmlns:a16="http://schemas.microsoft.com/office/drawing/2014/main" xmlns="" id="{00000000-0008-0000-0600-0000CF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52" name="Text Box 4">
          <a:extLst>
            <a:ext uri="{FF2B5EF4-FFF2-40B4-BE49-F238E27FC236}">
              <a16:creationId xmlns:a16="http://schemas.microsoft.com/office/drawing/2014/main" xmlns="" id="{00000000-0008-0000-0600-0000D0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53" name="Text Box 5">
          <a:extLst>
            <a:ext uri="{FF2B5EF4-FFF2-40B4-BE49-F238E27FC236}">
              <a16:creationId xmlns:a16="http://schemas.microsoft.com/office/drawing/2014/main" xmlns="" id="{00000000-0008-0000-0600-0000D1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54" name="Text Box 2">
          <a:extLst>
            <a:ext uri="{FF2B5EF4-FFF2-40B4-BE49-F238E27FC236}">
              <a16:creationId xmlns:a16="http://schemas.microsoft.com/office/drawing/2014/main" xmlns="" id="{00000000-0008-0000-0600-0000D2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55" name="Text Box 3">
          <a:extLst>
            <a:ext uri="{FF2B5EF4-FFF2-40B4-BE49-F238E27FC236}">
              <a16:creationId xmlns:a16="http://schemas.microsoft.com/office/drawing/2014/main" xmlns="" id="{00000000-0008-0000-0600-0000D3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56" name="Text Box 4">
          <a:extLst>
            <a:ext uri="{FF2B5EF4-FFF2-40B4-BE49-F238E27FC236}">
              <a16:creationId xmlns:a16="http://schemas.microsoft.com/office/drawing/2014/main" xmlns="" id="{00000000-0008-0000-0600-0000D4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57" name="Text Box 5">
          <a:extLst>
            <a:ext uri="{FF2B5EF4-FFF2-40B4-BE49-F238E27FC236}">
              <a16:creationId xmlns:a16="http://schemas.microsoft.com/office/drawing/2014/main" xmlns="" id="{00000000-0008-0000-0600-0000D5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58" name="Text Box 2">
          <a:extLst>
            <a:ext uri="{FF2B5EF4-FFF2-40B4-BE49-F238E27FC236}">
              <a16:creationId xmlns:a16="http://schemas.microsoft.com/office/drawing/2014/main" xmlns="" id="{00000000-0008-0000-0600-0000D6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59" name="Text Box 3">
          <a:extLst>
            <a:ext uri="{FF2B5EF4-FFF2-40B4-BE49-F238E27FC236}">
              <a16:creationId xmlns:a16="http://schemas.microsoft.com/office/drawing/2014/main" xmlns="" id="{00000000-0008-0000-0600-0000D7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60" name="Text Box 4">
          <a:extLst>
            <a:ext uri="{FF2B5EF4-FFF2-40B4-BE49-F238E27FC236}">
              <a16:creationId xmlns:a16="http://schemas.microsoft.com/office/drawing/2014/main" xmlns="" id="{00000000-0008-0000-0600-0000D8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61" name="Text Box 5">
          <a:extLst>
            <a:ext uri="{FF2B5EF4-FFF2-40B4-BE49-F238E27FC236}">
              <a16:creationId xmlns:a16="http://schemas.microsoft.com/office/drawing/2014/main" xmlns="" id="{00000000-0008-0000-0600-0000D9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62" name="Text Box 2">
          <a:extLst>
            <a:ext uri="{FF2B5EF4-FFF2-40B4-BE49-F238E27FC236}">
              <a16:creationId xmlns:a16="http://schemas.microsoft.com/office/drawing/2014/main" xmlns="" id="{00000000-0008-0000-0600-0000DA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63" name="Text Box 3">
          <a:extLst>
            <a:ext uri="{FF2B5EF4-FFF2-40B4-BE49-F238E27FC236}">
              <a16:creationId xmlns:a16="http://schemas.microsoft.com/office/drawing/2014/main" xmlns="" id="{00000000-0008-0000-0600-0000DB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64" name="Text Box 4">
          <a:extLst>
            <a:ext uri="{FF2B5EF4-FFF2-40B4-BE49-F238E27FC236}">
              <a16:creationId xmlns:a16="http://schemas.microsoft.com/office/drawing/2014/main" xmlns="" id="{00000000-0008-0000-0600-0000DC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65" name="Text Box 5">
          <a:extLst>
            <a:ext uri="{FF2B5EF4-FFF2-40B4-BE49-F238E27FC236}">
              <a16:creationId xmlns:a16="http://schemas.microsoft.com/office/drawing/2014/main" xmlns="" id="{00000000-0008-0000-0600-0000DD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66" name="Text Box 2">
          <a:extLst>
            <a:ext uri="{FF2B5EF4-FFF2-40B4-BE49-F238E27FC236}">
              <a16:creationId xmlns:a16="http://schemas.microsoft.com/office/drawing/2014/main" xmlns="" id="{00000000-0008-0000-0600-0000DE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67" name="Text Box 3">
          <a:extLst>
            <a:ext uri="{FF2B5EF4-FFF2-40B4-BE49-F238E27FC236}">
              <a16:creationId xmlns:a16="http://schemas.microsoft.com/office/drawing/2014/main" xmlns="" id="{00000000-0008-0000-0600-0000DF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68" name="Text Box 4">
          <a:extLst>
            <a:ext uri="{FF2B5EF4-FFF2-40B4-BE49-F238E27FC236}">
              <a16:creationId xmlns:a16="http://schemas.microsoft.com/office/drawing/2014/main" xmlns="" id="{00000000-0008-0000-0600-0000E0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69" name="Text Box 5">
          <a:extLst>
            <a:ext uri="{FF2B5EF4-FFF2-40B4-BE49-F238E27FC236}">
              <a16:creationId xmlns:a16="http://schemas.microsoft.com/office/drawing/2014/main" xmlns="" id="{00000000-0008-0000-0600-0000E1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70" name="Text Box 2">
          <a:extLst>
            <a:ext uri="{FF2B5EF4-FFF2-40B4-BE49-F238E27FC236}">
              <a16:creationId xmlns:a16="http://schemas.microsoft.com/office/drawing/2014/main" xmlns="" id="{00000000-0008-0000-0600-0000E2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71" name="Text Box 3">
          <a:extLst>
            <a:ext uri="{FF2B5EF4-FFF2-40B4-BE49-F238E27FC236}">
              <a16:creationId xmlns:a16="http://schemas.microsoft.com/office/drawing/2014/main" xmlns="" id="{00000000-0008-0000-0600-0000E3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72" name="Text Box 4">
          <a:extLst>
            <a:ext uri="{FF2B5EF4-FFF2-40B4-BE49-F238E27FC236}">
              <a16:creationId xmlns:a16="http://schemas.microsoft.com/office/drawing/2014/main" xmlns="" id="{00000000-0008-0000-0600-0000E4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73" name="Text Box 5">
          <a:extLst>
            <a:ext uri="{FF2B5EF4-FFF2-40B4-BE49-F238E27FC236}">
              <a16:creationId xmlns:a16="http://schemas.microsoft.com/office/drawing/2014/main" xmlns="" id="{00000000-0008-0000-0600-0000E5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74" name="Text Box 2">
          <a:extLst>
            <a:ext uri="{FF2B5EF4-FFF2-40B4-BE49-F238E27FC236}">
              <a16:creationId xmlns:a16="http://schemas.microsoft.com/office/drawing/2014/main" xmlns="" id="{00000000-0008-0000-0600-0000E6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75" name="Text Box 3">
          <a:extLst>
            <a:ext uri="{FF2B5EF4-FFF2-40B4-BE49-F238E27FC236}">
              <a16:creationId xmlns:a16="http://schemas.microsoft.com/office/drawing/2014/main" xmlns="" id="{00000000-0008-0000-0600-0000E7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76" name="Text Box 4">
          <a:extLst>
            <a:ext uri="{FF2B5EF4-FFF2-40B4-BE49-F238E27FC236}">
              <a16:creationId xmlns:a16="http://schemas.microsoft.com/office/drawing/2014/main" xmlns="" id="{00000000-0008-0000-0600-0000E8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77" name="Text Box 5">
          <a:extLst>
            <a:ext uri="{FF2B5EF4-FFF2-40B4-BE49-F238E27FC236}">
              <a16:creationId xmlns:a16="http://schemas.microsoft.com/office/drawing/2014/main" xmlns="" id="{00000000-0008-0000-0600-0000E9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78" name="Text Box 2">
          <a:extLst>
            <a:ext uri="{FF2B5EF4-FFF2-40B4-BE49-F238E27FC236}">
              <a16:creationId xmlns:a16="http://schemas.microsoft.com/office/drawing/2014/main" xmlns="" id="{00000000-0008-0000-0600-0000EA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79" name="Text Box 3">
          <a:extLst>
            <a:ext uri="{FF2B5EF4-FFF2-40B4-BE49-F238E27FC236}">
              <a16:creationId xmlns:a16="http://schemas.microsoft.com/office/drawing/2014/main" xmlns="" id="{00000000-0008-0000-0600-0000EB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80" name="Text Box 4">
          <a:extLst>
            <a:ext uri="{FF2B5EF4-FFF2-40B4-BE49-F238E27FC236}">
              <a16:creationId xmlns:a16="http://schemas.microsoft.com/office/drawing/2014/main" xmlns="" id="{00000000-0008-0000-0600-0000EC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81" name="Text Box 5">
          <a:extLst>
            <a:ext uri="{FF2B5EF4-FFF2-40B4-BE49-F238E27FC236}">
              <a16:creationId xmlns:a16="http://schemas.microsoft.com/office/drawing/2014/main" xmlns="" id="{00000000-0008-0000-0600-0000ED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82" name="Text Box 2">
          <a:extLst>
            <a:ext uri="{FF2B5EF4-FFF2-40B4-BE49-F238E27FC236}">
              <a16:creationId xmlns:a16="http://schemas.microsoft.com/office/drawing/2014/main" xmlns="" id="{00000000-0008-0000-0600-0000EE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83" name="Text Box 3">
          <a:extLst>
            <a:ext uri="{FF2B5EF4-FFF2-40B4-BE49-F238E27FC236}">
              <a16:creationId xmlns:a16="http://schemas.microsoft.com/office/drawing/2014/main" xmlns="" id="{00000000-0008-0000-0600-0000EF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84" name="Text Box 4">
          <a:extLst>
            <a:ext uri="{FF2B5EF4-FFF2-40B4-BE49-F238E27FC236}">
              <a16:creationId xmlns:a16="http://schemas.microsoft.com/office/drawing/2014/main" xmlns="" id="{00000000-0008-0000-0600-0000F0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85" name="Text Box 5">
          <a:extLst>
            <a:ext uri="{FF2B5EF4-FFF2-40B4-BE49-F238E27FC236}">
              <a16:creationId xmlns:a16="http://schemas.microsoft.com/office/drawing/2014/main" xmlns="" id="{00000000-0008-0000-0600-0000F1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86" name="Text Box 2">
          <a:extLst>
            <a:ext uri="{FF2B5EF4-FFF2-40B4-BE49-F238E27FC236}">
              <a16:creationId xmlns:a16="http://schemas.microsoft.com/office/drawing/2014/main" xmlns="" id="{00000000-0008-0000-0600-0000F2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87" name="Text Box 3">
          <a:extLst>
            <a:ext uri="{FF2B5EF4-FFF2-40B4-BE49-F238E27FC236}">
              <a16:creationId xmlns:a16="http://schemas.microsoft.com/office/drawing/2014/main" xmlns="" id="{00000000-0008-0000-0600-0000F3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88" name="Text Box 4">
          <a:extLst>
            <a:ext uri="{FF2B5EF4-FFF2-40B4-BE49-F238E27FC236}">
              <a16:creationId xmlns:a16="http://schemas.microsoft.com/office/drawing/2014/main" xmlns="" id="{00000000-0008-0000-0600-0000F4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89" name="Text Box 5">
          <a:extLst>
            <a:ext uri="{FF2B5EF4-FFF2-40B4-BE49-F238E27FC236}">
              <a16:creationId xmlns:a16="http://schemas.microsoft.com/office/drawing/2014/main" xmlns="" id="{00000000-0008-0000-0600-0000F5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90" name="Text Box 2">
          <a:extLst>
            <a:ext uri="{FF2B5EF4-FFF2-40B4-BE49-F238E27FC236}">
              <a16:creationId xmlns:a16="http://schemas.microsoft.com/office/drawing/2014/main" xmlns="" id="{00000000-0008-0000-0600-0000F6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91" name="Text Box 3">
          <a:extLst>
            <a:ext uri="{FF2B5EF4-FFF2-40B4-BE49-F238E27FC236}">
              <a16:creationId xmlns:a16="http://schemas.microsoft.com/office/drawing/2014/main" xmlns="" id="{00000000-0008-0000-0600-0000F7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92" name="Text Box 4">
          <a:extLst>
            <a:ext uri="{FF2B5EF4-FFF2-40B4-BE49-F238E27FC236}">
              <a16:creationId xmlns:a16="http://schemas.microsoft.com/office/drawing/2014/main" xmlns="" id="{00000000-0008-0000-0600-0000F8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93" name="Text Box 5">
          <a:extLst>
            <a:ext uri="{FF2B5EF4-FFF2-40B4-BE49-F238E27FC236}">
              <a16:creationId xmlns:a16="http://schemas.microsoft.com/office/drawing/2014/main" xmlns="" id="{00000000-0008-0000-0600-0000F9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94" name="Text Box 2">
          <a:extLst>
            <a:ext uri="{FF2B5EF4-FFF2-40B4-BE49-F238E27FC236}">
              <a16:creationId xmlns:a16="http://schemas.microsoft.com/office/drawing/2014/main" xmlns="" id="{00000000-0008-0000-0600-0000FA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95" name="Text Box 3">
          <a:extLst>
            <a:ext uri="{FF2B5EF4-FFF2-40B4-BE49-F238E27FC236}">
              <a16:creationId xmlns:a16="http://schemas.microsoft.com/office/drawing/2014/main" xmlns="" id="{00000000-0008-0000-0600-0000FB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96" name="Text Box 4">
          <a:extLst>
            <a:ext uri="{FF2B5EF4-FFF2-40B4-BE49-F238E27FC236}">
              <a16:creationId xmlns:a16="http://schemas.microsoft.com/office/drawing/2014/main" xmlns="" id="{00000000-0008-0000-0600-0000FC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97" name="Text Box 5">
          <a:extLst>
            <a:ext uri="{FF2B5EF4-FFF2-40B4-BE49-F238E27FC236}">
              <a16:creationId xmlns:a16="http://schemas.microsoft.com/office/drawing/2014/main" xmlns="" id="{00000000-0008-0000-0600-0000FD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98" name="Text Box 2">
          <a:extLst>
            <a:ext uri="{FF2B5EF4-FFF2-40B4-BE49-F238E27FC236}">
              <a16:creationId xmlns:a16="http://schemas.microsoft.com/office/drawing/2014/main" xmlns="" id="{00000000-0008-0000-0600-0000FE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399" name="Text Box 3">
          <a:extLst>
            <a:ext uri="{FF2B5EF4-FFF2-40B4-BE49-F238E27FC236}">
              <a16:creationId xmlns:a16="http://schemas.microsoft.com/office/drawing/2014/main" xmlns="" id="{00000000-0008-0000-0600-0000FF18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00" name="Text Box 4">
          <a:extLst>
            <a:ext uri="{FF2B5EF4-FFF2-40B4-BE49-F238E27FC236}">
              <a16:creationId xmlns:a16="http://schemas.microsoft.com/office/drawing/2014/main" xmlns="" id="{00000000-0008-0000-0600-000000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01" name="Text Box 5">
          <a:extLst>
            <a:ext uri="{FF2B5EF4-FFF2-40B4-BE49-F238E27FC236}">
              <a16:creationId xmlns:a16="http://schemas.microsoft.com/office/drawing/2014/main" xmlns="" id="{00000000-0008-0000-0600-000001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02" name="Text Box 2">
          <a:extLst>
            <a:ext uri="{FF2B5EF4-FFF2-40B4-BE49-F238E27FC236}">
              <a16:creationId xmlns:a16="http://schemas.microsoft.com/office/drawing/2014/main" xmlns="" id="{00000000-0008-0000-0600-000002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03" name="Text Box 3">
          <a:extLst>
            <a:ext uri="{FF2B5EF4-FFF2-40B4-BE49-F238E27FC236}">
              <a16:creationId xmlns:a16="http://schemas.microsoft.com/office/drawing/2014/main" xmlns="" id="{00000000-0008-0000-0600-000003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04" name="Text Box 4">
          <a:extLst>
            <a:ext uri="{FF2B5EF4-FFF2-40B4-BE49-F238E27FC236}">
              <a16:creationId xmlns:a16="http://schemas.microsoft.com/office/drawing/2014/main" xmlns="" id="{00000000-0008-0000-0600-000004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05" name="Text Box 5">
          <a:extLst>
            <a:ext uri="{FF2B5EF4-FFF2-40B4-BE49-F238E27FC236}">
              <a16:creationId xmlns:a16="http://schemas.microsoft.com/office/drawing/2014/main" xmlns="" id="{00000000-0008-0000-0600-000005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06" name="Text Box 2">
          <a:extLst>
            <a:ext uri="{FF2B5EF4-FFF2-40B4-BE49-F238E27FC236}">
              <a16:creationId xmlns:a16="http://schemas.microsoft.com/office/drawing/2014/main" xmlns="" id="{00000000-0008-0000-0600-000006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07" name="Text Box 3">
          <a:extLst>
            <a:ext uri="{FF2B5EF4-FFF2-40B4-BE49-F238E27FC236}">
              <a16:creationId xmlns:a16="http://schemas.microsoft.com/office/drawing/2014/main" xmlns="" id="{00000000-0008-0000-0600-000007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08" name="Text Box 4">
          <a:extLst>
            <a:ext uri="{FF2B5EF4-FFF2-40B4-BE49-F238E27FC236}">
              <a16:creationId xmlns:a16="http://schemas.microsoft.com/office/drawing/2014/main" xmlns="" id="{00000000-0008-0000-0600-000008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09" name="Text Box 5">
          <a:extLst>
            <a:ext uri="{FF2B5EF4-FFF2-40B4-BE49-F238E27FC236}">
              <a16:creationId xmlns:a16="http://schemas.microsoft.com/office/drawing/2014/main" xmlns="" id="{00000000-0008-0000-0600-000009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10" name="Text Box 2">
          <a:extLst>
            <a:ext uri="{FF2B5EF4-FFF2-40B4-BE49-F238E27FC236}">
              <a16:creationId xmlns:a16="http://schemas.microsoft.com/office/drawing/2014/main" xmlns="" id="{00000000-0008-0000-0600-00000A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11" name="Text Box 3">
          <a:extLst>
            <a:ext uri="{FF2B5EF4-FFF2-40B4-BE49-F238E27FC236}">
              <a16:creationId xmlns:a16="http://schemas.microsoft.com/office/drawing/2014/main" xmlns="" id="{00000000-0008-0000-0600-00000B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12" name="Text Box 4">
          <a:extLst>
            <a:ext uri="{FF2B5EF4-FFF2-40B4-BE49-F238E27FC236}">
              <a16:creationId xmlns:a16="http://schemas.microsoft.com/office/drawing/2014/main" xmlns="" id="{00000000-0008-0000-0600-00000C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13" name="Text Box 5">
          <a:extLst>
            <a:ext uri="{FF2B5EF4-FFF2-40B4-BE49-F238E27FC236}">
              <a16:creationId xmlns:a16="http://schemas.microsoft.com/office/drawing/2014/main" xmlns="" id="{00000000-0008-0000-0600-00000D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14" name="Text Box 2">
          <a:extLst>
            <a:ext uri="{FF2B5EF4-FFF2-40B4-BE49-F238E27FC236}">
              <a16:creationId xmlns:a16="http://schemas.microsoft.com/office/drawing/2014/main" xmlns="" id="{00000000-0008-0000-0600-00000E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15" name="Text Box 3">
          <a:extLst>
            <a:ext uri="{FF2B5EF4-FFF2-40B4-BE49-F238E27FC236}">
              <a16:creationId xmlns:a16="http://schemas.microsoft.com/office/drawing/2014/main" xmlns="" id="{00000000-0008-0000-0600-00000F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16" name="Text Box 4">
          <a:extLst>
            <a:ext uri="{FF2B5EF4-FFF2-40B4-BE49-F238E27FC236}">
              <a16:creationId xmlns:a16="http://schemas.microsoft.com/office/drawing/2014/main" xmlns="" id="{00000000-0008-0000-0600-000010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17" name="Text Box 5">
          <a:extLst>
            <a:ext uri="{FF2B5EF4-FFF2-40B4-BE49-F238E27FC236}">
              <a16:creationId xmlns:a16="http://schemas.microsoft.com/office/drawing/2014/main" xmlns="" id="{00000000-0008-0000-0600-000011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18" name="Text Box 2">
          <a:extLst>
            <a:ext uri="{FF2B5EF4-FFF2-40B4-BE49-F238E27FC236}">
              <a16:creationId xmlns:a16="http://schemas.microsoft.com/office/drawing/2014/main" xmlns="" id="{00000000-0008-0000-0600-000012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19" name="Text Box 3">
          <a:extLst>
            <a:ext uri="{FF2B5EF4-FFF2-40B4-BE49-F238E27FC236}">
              <a16:creationId xmlns:a16="http://schemas.microsoft.com/office/drawing/2014/main" xmlns="" id="{00000000-0008-0000-0600-000013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20" name="Text Box 4">
          <a:extLst>
            <a:ext uri="{FF2B5EF4-FFF2-40B4-BE49-F238E27FC236}">
              <a16:creationId xmlns:a16="http://schemas.microsoft.com/office/drawing/2014/main" xmlns="" id="{00000000-0008-0000-0600-000014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21" name="Text Box 5">
          <a:extLst>
            <a:ext uri="{FF2B5EF4-FFF2-40B4-BE49-F238E27FC236}">
              <a16:creationId xmlns:a16="http://schemas.microsoft.com/office/drawing/2014/main" xmlns="" id="{00000000-0008-0000-0600-000015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22" name="Text Box 2">
          <a:extLst>
            <a:ext uri="{FF2B5EF4-FFF2-40B4-BE49-F238E27FC236}">
              <a16:creationId xmlns:a16="http://schemas.microsoft.com/office/drawing/2014/main" xmlns="" id="{00000000-0008-0000-0600-000016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23" name="Text Box 3">
          <a:extLst>
            <a:ext uri="{FF2B5EF4-FFF2-40B4-BE49-F238E27FC236}">
              <a16:creationId xmlns:a16="http://schemas.microsoft.com/office/drawing/2014/main" xmlns="" id="{00000000-0008-0000-0600-000017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24" name="Text Box 4">
          <a:extLst>
            <a:ext uri="{FF2B5EF4-FFF2-40B4-BE49-F238E27FC236}">
              <a16:creationId xmlns:a16="http://schemas.microsoft.com/office/drawing/2014/main" xmlns="" id="{00000000-0008-0000-0600-000018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25" name="Text Box 5">
          <a:extLst>
            <a:ext uri="{FF2B5EF4-FFF2-40B4-BE49-F238E27FC236}">
              <a16:creationId xmlns:a16="http://schemas.microsoft.com/office/drawing/2014/main" xmlns="" id="{00000000-0008-0000-0600-000019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26" name="Text Box 2">
          <a:extLst>
            <a:ext uri="{FF2B5EF4-FFF2-40B4-BE49-F238E27FC236}">
              <a16:creationId xmlns:a16="http://schemas.microsoft.com/office/drawing/2014/main" xmlns="" id="{00000000-0008-0000-0600-00001A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27" name="Text Box 3">
          <a:extLst>
            <a:ext uri="{FF2B5EF4-FFF2-40B4-BE49-F238E27FC236}">
              <a16:creationId xmlns:a16="http://schemas.microsoft.com/office/drawing/2014/main" xmlns="" id="{00000000-0008-0000-0600-00001B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28" name="Text Box 4">
          <a:extLst>
            <a:ext uri="{FF2B5EF4-FFF2-40B4-BE49-F238E27FC236}">
              <a16:creationId xmlns:a16="http://schemas.microsoft.com/office/drawing/2014/main" xmlns="" id="{00000000-0008-0000-0600-00001C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29" name="Text Box 5">
          <a:extLst>
            <a:ext uri="{FF2B5EF4-FFF2-40B4-BE49-F238E27FC236}">
              <a16:creationId xmlns:a16="http://schemas.microsoft.com/office/drawing/2014/main" xmlns="" id="{00000000-0008-0000-0600-00001D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30" name="Text Box 2">
          <a:extLst>
            <a:ext uri="{FF2B5EF4-FFF2-40B4-BE49-F238E27FC236}">
              <a16:creationId xmlns:a16="http://schemas.microsoft.com/office/drawing/2014/main" xmlns="" id="{00000000-0008-0000-0600-00001E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31" name="Text Box 3">
          <a:extLst>
            <a:ext uri="{FF2B5EF4-FFF2-40B4-BE49-F238E27FC236}">
              <a16:creationId xmlns:a16="http://schemas.microsoft.com/office/drawing/2014/main" xmlns="" id="{00000000-0008-0000-0600-00001F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32" name="Text Box 4">
          <a:extLst>
            <a:ext uri="{FF2B5EF4-FFF2-40B4-BE49-F238E27FC236}">
              <a16:creationId xmlns:a16="http://schemas.microsoft.com/office/drawing/2014/main" xmlns="" id="{00000000-0008-0000-0600-000020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33" name="Text Box 5">
          <a:extLst>
            <a:ext uri="{FF2B5EF4-FFF2-40B4-BE49-F238E27FC236}">
              <a16:creationId xmlns:a16="http://schemas.microsoft.com/office/drawing/2014/main" xmlns="" id="{00000000-0008-0000-0600-000021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34" name="Text Box 2">
          <a:extLst>
            <a:ext uri="{FF2B5EF4-FFF2-40B4-BE49-F238E27FC236}">
              <a16:creationId xmlns:a16="http://schemas.microsoft.com/office/drawing/2014/main" xmlns="" id="{00000000-0008-0000-0600-000022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35" name="Text Box 3">
          <a:extLst>
            <a:ext uri="{FF2B5EF4-FFF2-40B4-BE49-F238E27FC236}">
              <a16:creationId xmlns:a16="http://schemas.microsoft.com/office/drawing/2014/main" xmlns="" id="{00000000-0008-0000-0600-000023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36" name="Text Box 4">
          <a:extLst>
            <a:ext uri="{FF2B5EF4-FFF2-40B4-BE49-F238E27FC236}">
              <a16:creationId xmlns:a16="http://schemas.microsoft.com/office/drawing/2014/main" xmlns="" id="{00000000-0008-0000-0600-000024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37" name="Text Box 5">
          <a:extLst>
            <a:ext uri="{FF2B5EF4-FFF2-40B4-BE49-F238E27FC236}">
              <a16:creationId xmlns:a16="http://schemas.microsoft.com/office/drawing/2014/main" xmlns="" id="{00000000-0008-0000-0600-000025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38" name="Text Box 2">
          <a:extLst>
            <a:ext uri="{FF2B5EF4-FFF2-40B4-BE49-F238E27FC236}">
              <a16:creationId xmlns:a16="http://schemas.microsoft.com/office/drawing/2014/main" xmlns="" id="{00000000-0008-0000-0600-000026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39" name="Text Box 3">
          <a:extLst>
            <a:ext uri="{FF2B5EF4-FFF2-40B4-BE49-F238E27FC236}">
              <a16:creationId xmlns:a16="http://schemas.microsoft.com/office/drawing/2014/main" xmlns="" id="{00000000-0008-0000-0600-000027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40" name="Text Box 4">
          <a:extLst>
            <a:ext uri="{FF2B5EF4-FFF2-40B4-BE49-F238E27FC236}">
              <a16:creationId xmlns:a16="http://schemas.microsoft.com/office/drawing/2014/main" xmlns="" id="{00000000-0008-0000-0600-000028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41" name="Text Box 5">
          <a:extLst>
            <a:ext uri="{FF2B5EF4-FFF2-40B4-BE49-F238E27FC236}">
              <a16:creationId xmlns:a16="http://schemas.microsoft.com/office/drawing/2014/main" xmlns="" id="{00000000-0008-0000-0600-000029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42" name="Text Box 2">
          <a:extLst>
            <a:ext uri="{FF2B5EF4-FFF2-40B4-BE49-F238E27FC236}">
              <a16:creationId xmlns:a16="http://schemas.microsoft.com/office/drawing/2014/main" xmlns="" id="{00000000-0008-0000-0600-00002A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43" name="Text Box 3">
          <a:extLst>
            <a:ext uri="{FF2B5EF4-FFF2-40B4-BE49-F238E27FC236}">
              <a16:creationId xmlns:a16="http://schemas.microsoft.com/office/drawing/2014/main" xmlns="" id="{00000000-0008-0000-0600-00002B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44" name="Text Box 4">
          <a:extLst>
            <a:ext uri="{FF2B5EF4-FFF2-40B4-BE49-F238E27FC236}">
              <a16:creationId xmlns:a16="http://schemas.microsoft.com/office/drawing/2014/main" xmlns="" id="{00000000-0008-0000-0600-00002C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45" name="Text Box 5">
          <a:extLst>
            <a:ext uri="{FF2B5EF4-FFF2-40B4-BE49-F238E27FC236}">
              <a16:creationId xmlns:a16="http://schemas.microsoft.com/office/drawing/2014/main" xmlns="" id="{00000000-0008-0000-0600-00002D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46" name="Text Box 2">
          <a:extLst>
            <a:ext uri="{FF2B5EF4-FFF2-40B4-BE49-F238E27FC236}">
              <a16:creationId xmlns:a16="http://schemas.microsoft.com/office/drawing/2014/main" xmlns="" id="{00000000-0008-0000-0600-00002E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47" name="Text Box 3">
          <a:extLst>
            <a:ext uri="{FF2B5EF4-FFF2-40B4-BE49-F238E27FC236}">
              <a16:creationId xmlns:a16="http://schemas.microsoft.com/office/drawing/2014/main" xmlns="" id="{00000000-0008-0000-0600-00002F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48" name="Text Box 4">
          <a:extLst>
            <a:ext uri="{FF2B5EF4-FFF2-40B4-BE49-F238E27FC236}">
              <a16:creationId xmlns:a16="http://schemas.microsoft.com/office/drawing/2014/main" xmlns="" id="{00000000-0008-0000-0600-000030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49" name="Text Box 5">
          <a:extLst>
            <a:ext uri="{FF2B5EF4-FFF2-40B4-BE49-F238E27FC236}">
              <a16:creationId xmlns:a16="http://schemas.microsoft.com/office/drawing/2014/main" xmlns="" id="{00000000-0008-0000-0600-000031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50" name="Text Box 2">
          <a:extLst>
            <a:ext uri="{FF2B5EF4-FFF2-40B4-BE49-F238E27FC236}">
              <a16:creationId xmlns:a16="http://schemas.microsoft.com/office/drawing/2014/main" xmlns="" id="{00000000-0008-0000-0600-000032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51" name="Text Box 3">
          <a:extLst>
            <a:ext uri="{FF2B5EF4-FFF2-40B4-BE49-F238E27FC236}">
              <a16:creationId xmlns:a16="http://schemas.microsoft.com/office/drawing/2014/main" xmlns="" id="{00000000-0008-0000-0600-000033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52" name="Text Box 4">
          <a:extLst>
            <a:ext uri="{FF2B5EF4-FFF2-40B4-BE49-F238E27FC236}">
              <a16:creationId xmlns:a16="http://schemas.microsoft.com/office/drawing/2014/main" xmlns="" id="{00000000-0008-0000-0600-000034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53" name="Text Box 5">
          <a:extLst>
            <a:ext uri="{FF2B5EF4-FFF2-40B4-BE49-F238E27FC236}">
              <a16:creationId xmlns:a16="http://schemas.microsoft.com/office/drawing/2014/main" xmlns="" id="{00000000-0008-0000-0600-000035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54" name="Text Box 2">
          <a:extLst>
            <a:ext uri="{FF2B5EF4-FFF2-40B4-BE49-F238E27FC236}">
              <a16:creationId xmlns:a16="http://schemas.microsoft.com/office/drawing/2014/main" xmlns="" id="{00000000-0008-0000-0600-000036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55" name="Text Box 3">
          <a:extLst>
            <a:ext uri="{FF2B5EF4-FFF2-40B4-BE49-F238E27FC236}">
              <a16:creationId xmlns:a16="http://schemas.microsoft.com/office/drawing/2014/main" xmlns="" id="{00000000-0008-0000-0600-000037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56" name="Text Box 4">
          <a:extLst>
            <a:ext uri="{FF2B5EF4-FFF2-40B4-BE49-F238E27FC236}">
              <a16:creationId xmlns:a16="http://schemas.microsoft.com/office/drawing/2014/main" xmlns="" id="{00000000-0008-0000-0600-000038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57" name="Text Box 5">
          <a:extLst>
            <a:ext uri="{FF2B5EF4-FFF2-40B4-BE49-F238E27FC236}">
              <a16:creationId xmlns:a16="http://schemas.microsoft.com/office/drawing/2014/main" xmlns="" id="{00000000-0008-0000-0600-000039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58" name="Text Box 2">
          <a:extLst>
            <a:ext uri="{FF2B5EF4-FFF2-40B4-BE49-F238E27FC236}">
              <a16:creationId xmlns:a16="http://schemas.microsoft.com/office/drawing/2014/main" xmlns="" id="{00000000-0008-0000-0600-00003A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59" name="Text Box 3">
          <a:extLst>
            <a:ext uri="{FF2B5EF4-FFF2-40B4-BE49-F238E27FC236}">
              <a16:creationId xmlns:a16="http://schemas.microsoft.com/office/drawing/2014/main" xmlns="" id="{00000000-0008-0000-0600-00003B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60" name="Text Box 4">
          <a:extLst>
            <a:ext uri="{FF2B5EF4-FFF2-40B4-BE49-F238E27FC236}">
              <a16:creationId xmlns:a16="http://schemas.microsoft.com/office/drawing/2014/main" xmlns="" id="{00000000-0008-0000-0600-00003C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61" name="Text Box 5">
          <a:extLst>
            <a:ext uri="{FF2B5EF4-FFF2-40B4-BE49-F238E27FC236}">
              <a16:creationId xmlns:a16="http://schemas.microsoft.com/office/drawing/2014/main" xmlns="" id="{00000000-0008-0000-0600-00003D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62" name="Text Box 2">
          <a:extLst>
            <a:ext uri="{FF2B5EF4-FFF2-40B4-BE49-F238E27FC236}">
              <a16:creationId xmlns:a16="http://schemas.microsoft.com/office/drawing/2014/main" xmlns="" id="{00000000-0008-0000-0600-00003E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63" name="Text Box 3">
          <a:extLst>
            <a:ext uri="{FF2B5EF4-FFF2-40B4-BE49-F238E27FC236}">
              <a16:creationId xmlns:a16="http://schemas.microsoft.com/office/drawing/2014/main" xmlns="" id="{00000000-0008-0000-0600-00003F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64" name="Text Box 4">
          <a:extLst>
            <a:ext uri="{FF2B5EF4-FFF2-40B4-BE49-F238E27FC236}">
              <a16:creationId xmlns:a16="http://schemas.microsoft.com/office/drawing/2014/main" xmlns="" id="{00000000-0008-0000-0600-000040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65" name="Text Box 5">
          <a:extLst>
            <a:ext uri="{FF2B5EF4-FFF2-40B4-BE49-F238E27FC236}">
              <a16:creationId xmlns:a16="http://schemas.microsoft.com/office/drawing/2014/main" xmlns="" id="{00000000-0008-0000-0600-000041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66" name="Text Box 2">
          <a:extLst>
            <a:ext uri="{FF2B5EF4-FFF2-40B4-BE49-F238E27FC236}">
              <a16:creationId xmlns:a16="http://schemas.microsoft.com/office/drawing/2014/main" xmlns="" id="{00000000-0008-0000-0600-000042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67" name="Text Box 3">
          <a:extLst>
            <a:ext uri="{FF2B5EF4-FFF2-40B4-BE49-F238E27FC236}">
              <a16:creationId xmlns:a16="http://schemas.microsoft.com/office/drawing/2014/main" xmlns="" id="{00000000-0008-0000-0600-000043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68" name="Text Box 4">
          <a:extLst>
            <a:ext uri="{FF2B5EF4-FFF2-40B4-BE49-F238E27FC236}">
              <a16:creationId xmlns:a16="http://schemas.microsoft.com/office/drawing/2014/main" xmlns="" id="{00000000-0008-0000-0600-000044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69" name="Text Box 5">
          <a:extLst>
            <a:ext uri="{FF2B5EF4-FFF2-40B4-BE49-F238E27FC236}">
              <a16:creationId xmlns:a16="http://schemas.microsoft.com/office/drawing/2014/main" xmlns="" id="{00000000-0008-0000-0600-000045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70" name="Text Box 2">
          <a:extLst>
            <a:ext uri="{FF2B5EF4-FFF2-40B4-BE49-F238E27FC236}">
              <a16:creationId xmlns:a16="http://schemas.microsoft.com/office/drawing/2014/main" xmlns="" id="{00000000-0008-0000-0600-000046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71" name="Text Box 3">
          <a:extLst>
            <a:ext uri="{FF2B5EF4-FFF2-40B4-BE49-F238E27FC236}">
              <a16:creationId xmlns:a16="http://schemas.microsoft.com/office/drawing/2014/main" xmlns="" id="{00000000-0008-0000-0600-000047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72" name="Text Box 4">
          <a:extLst>
            <a:ext uri="{FF2B5EF4-FFF2-40B4-BE49-F238E27FC236}">
              <a16:creationId xmlns:a16="http://schemas.microsoft.com/office/drawing/2014/main" xmlns="" id="{00000000-0008-0000-0600-000048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73" name="Text Box 5">
          <a:extLst>
            <a:ext uri="{FF2B5EF4-FFF2-40B4-BE49-F238E27FC236}">
              <a16:creationId xmlns:a16="http://schemas.microsoft.com/office/drawing/2014/main" xmlns="" id="{00000000-0008-0000-0600-000049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74" name="Text Box 2">
          <a:extLst>
            <a:ext uri="{FF2B5EF4-FFF2-40B4-BE49-F238E27FC236}">
              <a16:creationId xmlns:a16="http://schemas.microsoft.com/office/drawing/2014/main" xmlns="" id="{00000000-0008-0000-0600-00004A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75" name="Text Box 3">
          <a:extLst>
            <a:ext uri="{FF2B5EF4-FFF2-40B4-BE49-F238E27FC236}">
              <a16:creationId xmlns:a16="http://schemas.microsoft.com/office/drawing/2014/main" xmlns="" id="{00000000-0008-0000-0600-00004B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76" name="Text Box 4">
          <a:extLst>
            <a:ext uri="{FF2B5EF4-FFF2-40B4-BE49-F238E27FC236}">
              <a16:creationId xmlns:a16="http://schemas.microsoft.com/office/drawing/2014/main" xmlns="" id="{00000000-0008-0000-0600-00004C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77" name="Text Box 5">
          <a:extLst>
            <a:ext uri="{FF2B5EF4-FFF2-40B4-BE49-F238E27FC236}">
              <a16:creationId xmlns:a16="http://schemas.microsoft.com/office/drawing/2014/main" xmlns="" id="{00000000-0008-0000-0600-00004D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78" name="Text Box 2">
          <a:extLst>
            <a:ext uri="{FF2B5EF4-FFF2-40B4-BE49-F238E27FC236}">
              <a16:creationId xmlns:a16="http://schemas.microsoft.com/office/drawing/2014/main" xmlns="" id="{00000000-0008-0000-0600-00004E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79" name="Text Box 3">
          <a:extLst>
            <a:ext uri="{FF2B5EF4-FFF2-40B4-BE49-F238E27FC236}">
              <a16:creationId xmlns:a16="http://schemas.microsoft.com/office/drawing/2014/main" xmlns="" id="{00000000-0008-0000-0600-00004F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80" name="Text Box 4">
          <a:extLst>
            <a:ext uri="{FF2B5EF4-FFF2-40B4-BE49-F238E27FC236}">
              <a16:creationId xmlns:a16="http://schemas.microsoft.com/office/drawing/2014/main" xmlns="" id="{00000000-0008-0000-0600-000050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81" name="Text Box 5">
          <a:extLst>
            <a:ext uri="{FF2B5EF4-FFF2-40B4-BE49-F238E27FC236}">
              <a16:creationId xmlns:a16="http://schemas.microsoft.com/office/drawing/2014/main" xmlns="" id="{00000000-0008-0000-0600-000051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82" name="Text Box 2">
          <a:extLst>
            <a:ext uri="{FF2B5EF4-FFF2-40B4-BE49-F238E27FC236}">
              <a16:creationId xmlns:a16="http://schemas.microsoft.com/office/drawing/2014/main" xmlns="" id="{00000000-0008-0000-0600-000052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83" name="Text Box 3">
          <a:extLst>
            <a:ext uri="{FF2B5EF4-FFF2-40B4-BE49-F238E27FC236}">
              <a16:creationId xmlns:a16="http://schemas.microsoft.com/office/drawing/2014/main" xmlns="" id="{00000000-0008-0000-0600-000053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84" name="Text Box 4">
          <a:extLst>
            <a:ext uri="{FF2B5EF4-FFF2-40B4-BE49-F238E27FC236}">
              <a16:creationId xmlns:a16="http://schemas.microsoft.com/office/drawing/2014/main" xmlns="" id="{00000000-0008-0000-0600-000054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85" name="Text Box 5">
          <a:extLst>
            <a:ext uri="{FF2B5EF4-FFF2-40B4-BE49-F238E27FC236}">
              <a16:creationId xmlns:a16="http://schemas.microsoft.com/office/drawing/2014/main" xmlns="" id="{00000000-0008-0000-0600-000055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86" name="Text Box 2">
          <a:extLst>
            <a:ext uri="{FF2B5EF4-FFF2-40B4-BE49-F238E27FC236}">
              <a16:creationId xmlns:a16="http://schemas.microsoft.com/office/drawing/2014/main" xmlns="" id="{00000000-0008-0000-0600-000056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87" name="Text Box 3">
          <a:extLst>
            <a:ext uri="{FF2B5EF4-FFF2-40B4-BE49-F238E27FC236}">
              <a16:creationId xmlns:a16="http://schemas.microsoft.com/office/drawing/2014/main" xmlns="" id="{00000000-0008-0000-0600-000057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88" name="Text Box 4">
          <a:extLst>
            <a:ext uri="{FF2B5EF4-FFF2-40B4-BE49-F238E27FC236}">
              <a16:creationId xmlns:a16="http://schemas.microsoft.com/office/drawing/2014/main" xmlns="" id="{00000000-0008-0000-0600-000058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89" name="Text Box 5">
          <a:extLst>
            <a:ext uri="{FF2B5EF4-FFF2-40B4-BE49-F238E27FC236}">
              <a16:creationId xmlns:a16="http://schemas.microsoft.com/office/drawing/2014/main" xmlns="" id="{00000000-0008-0000-0600-000059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90" name="Text Box 2">
          <a:extLst>
            <a:ext uri="{FF2B5EF4-FFF2-40B4-BE49-F238E27FC236}">
              <a16:creationId xmlns:a16="http://schemas.microsoft.com/office/drawing/2014/main" xmlns="" id="{00000000-0008-0000-0600-00005A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91" name="Text Box 3">
          <a:extLst>
            <a:ext uri="{FF2B5EF4-FFF2-40B4-BE49-F238E27FC236}">
              <a16:creationId xmlns:a16="http://schemas.microsoft.com/office/drawing/2014/main" xmlns="" id="{00000000-0008-0000-0600-00005B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92" name="Text Box 4">
          <a:extLst>
            <a:ext uri="{FF2B5EF4-FFF2-40B4-BE49-F238E27FC236}">
              <a16:creationId xmlns:a16="http://schemas.microsoft.com/office/drawing/2014/main" xmlns="" id="{00000000-0008-0000-0600-00005C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93" name="Text Box 5">
          <a:extLst>
            <a:ext uri="{FF2B5EF4-FFF2-40B4-BE49-F238E27FC236}">
              <a16:creationId xmlns:a16="http://schemas.microsoft.com/office/drawing/2014/main" xmlns="" id="{00000000-0008-0000-0600-00005D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94" name="Text Box 2">
          <a:extLst>
            <a:ext uri="{FF2B5EF4-FFF2-40B4-BE49-F238E27FC236}">
              <a16:creationId xmlns:a16="http://schemas.microsoft.com/office/drawing/2014/main" xmlns="" id="{00000000-0008-0000-0600-00005E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95" name="Text Box 3">
          <a:extLst>
            <a:ext uri="{FF2B5EF4-FFF2-40B4-BE49-F238E27FC236}">
              <a16:creationId xmlns:a16="http://schemas.microsoft.com/office/drawing/2014/main" xmlns="" id="{00000000-0008-0000-0600-00005F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96" name="Text Box 4">
          <a:extLst>
            <a:ext uri="{FF2B5EF4-FFF2-40B4-BE49-F238E27FC236}">
              <a16:creationId xmlns:a16="http://schemas.microsoft.com/office/drawing/2014/main" xmlns="" id="{00000000-0008-0000-0600-000060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97" name="Text Box 5">
          <a:extLst>
            <a:ext uri="{FF2B5EF4-FFF2-40B4-BE49-F238E27FC236}">
              <a16:creationId xmlns:a16="http://schemas.microsoft.com/office/drawing/2014/main" xmlns="" id="{00000000-0008-0000-0600-000061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98" name="Text Box 2">
          <a:extLst>
            <a:ext uri="{FF2B5EF4-FFF2-40B4-BE49-F238E27FC236}">
              <a16:creationId xmlns:a16="http://schemas.microsoft.com/office/drawing/2014/main" xmlns="" id="{00000000-0008-0000-0600-000062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499" name="Text Box 3">
          <a:extLst>
            <a:ext uri="{FF2B5EF4-FFF2-40B4-BE49-F238E27FC236}">
              <a16:creationId xmlns:a16="http://schemas.microsoft.com/office/drawing/2014/main" xmlns="" id="{00000000-0008-0000-0600-000063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500" name="Text Box 4">
          <a:extLst>
            <a:ext uri="{FF2B5EF4-FFF2-40B4-BE49-F238E27FC236}">
              <a16:creationId xmlns:a16="http://schemas.microsoft.com/office/drawing/2014/main" xmlns="" id="{00000000-0008-0000-0600-000064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501" name="Text Box 5">
          <a:extLst>
            <a:ext uri="{FF2B5EF4-FFF2-40B4-BE49-F238E27FC236}">
              <a16:creationId xmlns:a16="http://schemas.microsoft.com/office/drawing/2014/main" xmlns="" id="{00000000-0008-0000-0600-000065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502" name="Text Box 2">
          <a:extLst>
            <a:ext uri="{FF2B5EF4-FFF2-40B4-BE49-F238E27FC236}">
              <a16:creationId xmlns:a16="http://schemas.microsoft.com/office/drawing/2014/main" xmlns="" id="{00000000-0008-0000-0600-000066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503" name="Text Box 3">
          <a:extLst>
            <a:ext uri="{FF2B5EF4-FFF2-40B4-BE49-F238E27FC236}">
              <a16:creationId xmlns:a16="http://schemas.microsoft.com/office/drawing/2014/main" xmlns="" id="{00000000-0008-0000-0600-000067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504" name="Text Box 4">
          <a:extLst>
            <a:ext uri="{FF2B5EF4-FFF2-40B4-BE49-F238E27FC236}">
              <a16:creationId xmlns:a16="http://schemas.microsoft.com/office/drawing/2014/main" xmlns="" id="{00000000-0008-0000-0600-000068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505" name="Text Box 5">
          <a:extLst>
            <a:ext uri="{FF2B5EF4-FFF2-40B4-BE49-F238E27FC236}">
              <a16:creationId xmlns:a16="http://schemas.microsoft.com/office/drawing/2014/main" xmlns="" id="{00000000-0008-0000-0600-000069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506" name="Text Box 2">
          <a:extLst>
            <a:ext uri="{FF2B5EF4-FFF2-40B4-BE49-F238E27FC236}">
              <a16:creationId xmlns:a16="http://schemas.microsoft.com/office/drawing/2014/main" xmlns="" id="{00000000-0008-0000-0600-00006A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507" name="Text Box 3">
          <a:extLst>
            <a:ext uri="{FF2B5EF4-FFF2-40B4-BE49-F238E27FC236}">
              <a16:creationId xmlns:a16="http://schemas.microsoft.com/office/drawing/2014/main" xmlns="" id="{00000000-0008-0000-0600-00006B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508" name="Text Box 4">
          <a:extLst>
            <a:ext uri="{FF2B5EF4-FFF2-40B4-BE49-F238E27FC236}">
              <a16:creationId xmlns:a16="http://schemas.microsoft.com/office/drawing/2014/main" xmlns="" id="{00000000-0008-0000-0600-00006C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509" name="Text Box 5">
          <a:extLst>
            <a:ext uri="{FF2B5EF4-FFF2-40B4-BE49-F238E27FC236}">
              <a16:creationId xmlns:a16="http://schemas.microsoft.com/office/drawing/2014/main" xmlns="" id="{00000000-0008-0000-0600-00006D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510" name="Text Box 2">
          <a:extLst>
            <a:ext uri="{FF2B5EF4-FFF2-40B4-BE49-F238E27FC236}">
              <a16:creationId xmlns:a16="http://schemas.microsoft.com/office/drawing/2014/main" xmlns="" id="{00000000-0008-0000-0600-00006E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511" name="Text Box 3">
          <a:extLst>
            <a:ext uri="{FF2B5EF4-FFF2-40B4-BE49-F238E27FC236}">
              <a16:creationId xmlns:a16="http://schemas.microsoft.com/office/drawing/2014/main" xmlns="" id="{00000000-0008-0000-0600-00006F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512" name="Text Box 4">
          <a:extLst>
            <a:ext uri="{FF2B5EF4-FFF2-40B4-BE49-F238E27FC236}">
              <a16:creationId xmlns:a16="http://schemas.microsoft.com/office/drawing/2014/main" xmlns="" id="{00000000-0008-0000-0600-000070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513" name="Text Box 5">
          <a:extLst>
            <a:ext uri="{FF2B5EF4-FFF2-40B4-BE49-F238E27FC236}">
              <a16:creationId xmlns:a16="http://schemas.microsoft.com/office/drawing/2014/main" xmlns="" id="{00000000-0008-0000-0600-00007119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152400</xdr:rowOff>
    </xdr:to>
    <xdr:sp macro="" textlink="">
      <xdr:nvSpPr>
        <xdr:cNvPr id="6514" name="TextBox 3">
          <a:extLst>
            <a:ext uri="{FF2B5EF4-FFF2-40B4-BE49-F238E27FC236}">
              <a16:creationId xmlns:a16="http://schemas.microsoft.com/office/drawing/2014/main" xmlns="" id="{00000000-0008-0000-0600-00007219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161925</xdr:rowOff>
    </xdr:to>
    <xdr:sp macro="" textlink="">
      <xdr:nvSpPr>
        <xdr:cNvPr id="6515" name="TextBox 3">
          <a:extLst>
            <a:ext uri="{FF2B5EF4-FFF2-40B4-BE49-F238E27FC236}">
              <a16:creationId xmlns:a16="http://schemas.microsoft.com/office/drawing/2014/main" xmlns="" id="{00000000-0008-0000-0600-00007319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152400</xdr:rowOff>
    </xdr:to>
    <xdr:sp macro="" textlink="">
      <xdr:nvSpPr>
        <xdr:cNvPr id="6516" name="TextBox 3">
          <a:extLst>
            <a:ext uri="{FF2B5EF4-FFF2-40B4-BE49-F238E27FC236}">
              <a16:creationId xmlns:a16="http://schemas.microsoft.com/office/drawing/2014/main" xmlns="" id="{00000000-0008-0000-0600-00007419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161925</xdr:rowOff>
    </xdr:to>
    <xdr:sp macro="" textlink="">
      <xdr:nvSpPr>
        <xdr:cNvPr id="6517" name="TextBox 3">
          <a:extLst>
            <a:ext uri="{FF2B5EF4-FFF2-40B4-BE49-F238E27FC236}">
              <a16:creationId xmlns:a16="http://schemas.microsoft.com/office/drawing/2014/main" xmlns="" id="{00000000-0008-0000-0600-00007519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190500</xdr:rowOff>
    </xdr:to>
    <xdr:sp macro="" textlink="">
      <xdr:nvSpPr>
        <xdr:cNvPr id="6518" name="TextBox 3">
          <a:extLst>
            <a:ext uri="{FF2B5EF4-FFF2-40B4-BE49-F238E27FC236}">
              <a16:creationId xmlns:a16="http://schemas.microsoft.com/office/drawing/2014/main" xmlns="" id="{00000000-0008-0000-0600-00007619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180975</xdr:rowOff>
    </xdr:to>
    <xdr:sp macro="" textlink="">
      <xdr:nvSpPr>
        <xdr:cNvPr id="6519" name="TextBox 3">
          <a:extLst>
            <a:ext uri="{FF2B5EF4-FFF2-40B4-BE49-F238E27FC236}">
              <a16:creationId xmlns:a16="http://schemas.microsoft.com/office/drawing/2014/main" xmlns="" id="{00000000-0008-0000-0600-00007719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161925</xdr:rowOff>
    </xdr:to>
    <xdr:sp macro="" textlink="">
      <xdr:nvSpPr>
        <xdr:cNvPr id="6520" name="TextBox 3">
          <a:extLst>
            <a:ext uri="{FF2B5EF4-FFF2-40B4-BE49-F238E27FC236}">
              <a16:creationId xmlns:a16="http://schemas.microsoft.com/office/drawing/2014/main" xmlns="" id="{00000000-0008-0000-0600-00007819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257175</xdr:rowOff>
    </xdr:to>
    <xdr:sp macro="" textlink="">
      <xdr:nvSpPr>
        <xdr:cNvPr id="6521" name="TextBox 3">
          <a:extLst>
            <a:ext uri="{FF2B5EF4-FFF2-40B4-BE49-F238E27FC236}">
              <a16:creationId xmlns:a16="http://schemas.microsoft.com/office/drawing/2014/main" xmlns="" id="{00000000-0008-0000-0600-00007919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161925</xdr:rowOff>
    </xdr:to>
    <xdr:sp macro="" textlink="">
      <xdr:nvSpPr>
        <xdr:cNvPr id="6522" name="TextBox 3">
          <a:extLst>
            <a:ext uri="{FF2B5EF4-FFF2-40B4-BE49-F238E27FC236}">
              <a16:creationId xmlns:a16="http://schemas.microsoft.com/office/drawing/2014/main" xmlns="" id="{00000000-0008-0000-0600-00007A19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247650</xdr:rowOff>
    </xdr:to>
    <xdr:sp macro="" textlink="">
      <xdr:nvSpPr>
        <xdr:cNvPr id="6523" name="TextBox 3">
          <a:extLst>
            <a:ext uri="{FF2B5EF4-FFF2-40B4-BE49-F238E27FC236}">
              <a16:creationId xmlns:a16="http://schemas.microsoft.com/office/drawing/2014/main" xmlns="" id="{00000000-0008-0000-0600-00007B19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171450</xdr:rowOff>
    </xdr:to>
    <xdr:sp macro="" textlink="">
      <xdr:nvSpPr>
        <xdr:cNvPr id="6524" name="TextBox 3">
          <a:extLst>
            <a:ext uri="{FF2B5EF4-FFF2-40B4-BE49-F238E27FC236}">
              <a16:creationId xmlns:a16="http://schemas.microsoft.com/office/drawing/2014/main" xmlns="" id="{00000000-0008-0000-0600-00007C19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238125</xdr:rowOff>
    </xdr:to>
    <xdr:sp macro="" textlink="">
      <xdr:nvSpPr>
        <xdr:cNvPr id="6525" name="TextBox 3">
          <a:extLst>
            <a:ext uri="{FF2B5EF4-FFF2-40B4-BE49-F238E27FC236}">
              <a16:creationId xmlns:a16="http://schemas.microsoft.com/office/drawing/2014/main" xmlns="" id="{00000000-0008-0000-0600-00007D19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219075</xdr:rowOff>
    </xdr:to>
    <xdr:sp macro="" textlink="">
      <xdr:nvSpPr>
        <xdr:cNvPr id="6526" name="TextBox 3">
          <a:extLst>
            <a:ext uri="{FF2B5EF4-FFF2-40B4-BE49-F238E27FC236}">
              <a16:creationId xmlns:a16="http://schemas.microsoft.com/office/drawing/2014/main" xmlns="" id="{00000000-0008-0000-0600-00007E19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209550</xdr:rowOff>
    </xdr:to>
    <xdr:sp macro="" textlink="">
      <xdr:nvSpPr>
        <xdr:cNvPr id="6527" name="TextBox 3">
          <a:extLst>
            <a:ext uri="{FF2B5EF4-FFF2-40B4-BE49-F238E27FC236}">
              <a16:creationId xmlns:a16="http://schemas.microsoft.com/office/drawing/2014/main" xmlns="" id="{00000000-0008-0000-0600-00007F19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219075</xdr:rowOff>
    </xdr:to>
    <xdr:sp macro="" textlink="">
      <xdr:nvSpPr>
        <xdr:cNvPr id="6528" name="TextBox 3">
          <a:extLst>
            <a:ext uri="{FF2B5EF4-FFF2-40B4-BE49-F238E27FC236}">
              <a16:creationId xmlns:a16="http://schemas.microsoft.com/office/drawing/2014/main" xmlns="" id="{00000000-0008-0000-0600-00008019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14</xdr:row>
      <xdr:rowOff>66675</xdr:rowOff>
    </xdr:to>
    <xdr:sp macro="" textlink="">
      <xdr:nvSpPr>
        <xdr:cNvPr id="6529" name="TextBox 3">
          <a:extLst>
            <a:ext uri="{FF2B5EF4-FFF2-40B4-BE49-F238E27FC236}">
              <a16:creationId xmlns:a16="http://schemas.microsoft.com/office/drawing/2014/main" xmlns="" id="{00000000-0008-0000-0600-00008119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209550</xdr:rowOff>
    </xdr:to>
    <xdr:sp macro="" textlink="">
      <xdr:nvSpPr>
        <xdr:cNvPr id="6530" name="TextBox 3">
          <a:extLst>
            <a:ext uri="{FF2B5EF4-FFF2-40B4-BE49-F238E27FC236}">
              <a16:creationId xmlns:a16="http://schemas.microsoft.com/office/drawing/2014/main" xmlns="" id="{00000000-0008-0000-0600-00008219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171450</xdr:rowOff>
    </xdr:to>
    <xdr:sp macro="" textlink="">
      <xdr:nvSpPr>
        <xdr:cNvPr id="6531" name="TextBox 3">
          <a:extLst>
            <a:ext uri="{FF2B5EF4-FFF2-40B4-BE49-F238E27FC236}">
              <a16:creationId xmlns:a16="http://schemas.microsoft.com/office/drawing/2014/main" xmlns="" id="{00000000-0008-0000-0600-00008319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180975</xdr:rowOff>
    </xdr:to>
    <xdr:sp macro="" textlink="">
      <xdr:nvSpPr>
        <xdr:cNvPr id="6532" name="TextBox 3">
          <a:extLst>
            <a:ext uri="{FF2B5EF4-FFF2-40B4-BE49-F238E27FC236}">
              <a16:creationId xmlns:a16="http://schemas.microsoft.com/office/drawing/2014/main" xmlns="" id="{00000000-0008-0000-0600-00008419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171450</xdr:rowOff>
    </xdr:to>
    <xdr:sp macro="" textlink="">
      <xdr:nvSpPr>
        <xdr:cNvPr id="6533" name="TextBox 3">
          <a:extLst>
            <a:ext uri="{FF2B5EF4-FFF2-40B4-BE49-F238E27FC236}">
              <a16:creationId xmlns:a16="http://schemas.microsoft.com/office/drawing/2014/main" xmlns="" id="{00000000-0008-0000-0600-00008519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180975</xdr:rowOff>
    </xdr:to>
    <xdr:sp macro="" textlink="">
      <xdr:nvSpPr>
        <xdr:cNvPr id="6534" name="TextBox 3">
          <a:extLst>
            <a:ext uri="{FF2B5EF4-FFF2-40B4-BE49-F238E27FC236}">
              <a16:creationId xmlns:a16="http://schemas.microsoft.com/office/drawing/2014/main" xmlns="" id="{00000000-0008-0000-0600-00008619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209550</xdr:rowOff>
    </xdr:to>
    <xdr:sp macro="" textlink="">
      <xdr:nvSpPr>
        <xdr:cNvPr id="6535" name="TextBox 3">
          <a:extLst>
            <a:ext uri="{FF2B5EF4-FFF2-40B4-BE49-F238E27FC236}">
              <a16:creationId xmlns:a16="http://schemas.microsoft.com/office/drawing/2014/main" xmlns="" id="{00000000-0008-0000-0600-00008719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190500</xdr:rowOff>
    </xdr:to>
    <xdr:sp macro="" textlink="">
      <xdr:nvSpPr>
        <xdr:cNvPr id="6536" name="TextBox 3">
          <a:extLst>
            <a:ext uri="{FF2B5EF4-FFF2-40B4-BE49-F238E27FC236}">
              <a16:creationId xmlns:a16="http://schemas.microsoft.com/office/drawing/2014/main" xmlns="" id="{00000000-0008-0000-0600-00008819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180975</xdr:rowOff>
    </xdr:to>
    <xdr:sp macro="" textlink="">
      <xdr:nvSpPr>
        <xdr:cNvPr id="6537" name="TextBox 3">
          <a:extLst>
            <a:ext uri="{FF2B5EF4-FFF2-40B4-BE49-F238E27FC236}">
              <a16:creationId xmlns:a16="http://schemas.microsoft.com/office/drawing/2014/main" xmlns="" id="{00000000-0008-0000-0600-00008919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257175</xdr:rowOff>
    </xdr:to>
    <xdr:sp macro="" textlink="">
      <xdr:nvSpPr>
        <xdr:cNvPr id="6538" name="TextBox 3">
          <a:extLst>
            <a:ext uri="{FF2B5EF4-FFF2-40B4-BE49-F238E27FC236}">
              <a16:creationId xmlns:a16="http://schemas.microsoft.com/office/drawing/2014/main" xmlns="" id="{00000000-0008-0000-0600-00008A19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180975</xdr:rowOff>
    </xdr:to>
    <xdr:sp macro="" textlink="">
      <xdr:nvSpPr>
        <xdr:cNvPr id="6539" name="TextBox 3">
          <a:extLst>
            <a:ext uri="{FF2B5EF4-FFF2-40B4-BE49-F238E27FC236}">
              <a16:creationId xmlns:a16="http://schemas.microsoft.com/office/drawing/2014/main" xmlns="" id="{00000000-0008-0000-0600-00008B19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257175</xdr:rowOff>
    </xdr:to>
    <xdr:sp macro="" textlink="">
      <xdr:nvSpPr>
        <xdr:cNvPr id="6540" name="TextBox 3">
          <a:extLst>
            <a:ext uri="{FF2B5EF4-FFF2-40B4-BE49-F238E27FC236}">
              <a16:creationId xmlns:a16="http://schemas.microsoft.com/office/drawing/2014/main" xmlns="" id="{00000000-0008-0000-0600-00008C19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180975</xdr:rowOff>
    </xdr:to>
    <xdr:sp macro="" textlink="">
      <xdr:nvSpPr>
        <xdr:cNvPr id="6541" name="TextBox 3">
          <a:extLst>
            <a:ext uri="{FF2B5EF4-FFF2-40B4-BE49-F238E27FC236}">
              <a16:creationId xmlns:a16="http://schemas.microsoft.com/office/drawing/2014/main" xmlns="" id="{00000000-0008-0000-0600-00008D19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257175</xdr:rowOff>
    </xdr:to>
    <xdr:sp macro="" textlink="">
      <xdr:nvSpPr>
        <xdr:cNvPr id="6542" name="TextBox 3">
          <a:extLst>
            <a:ext uri="{FF2B5EF4-FFF2-40B4-BE49-F238E27FC236}">
              <a16:creationId xmlns:a16="http://schemas.microsoft.com/office/drawing/2014/main" xmlns="" id="{00000000-0008-0000-0600-00008E19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238125</xdr:rowOff>
    </xdr:to>
    <xdr:sp macro="" textlink="">
      <xdr:nvSpPr>
        <xdr:cNvPr id="6543" name="TextBox 3">
          <a:extLst>
            <a:ext uri="{FF2B5EF4-FFF2-40B4-BE49-F238E27FC236}">
              <a16:creationId xmlns:a16="http://schemas.microsoft.com/office/drawing/2014/main" xmlns="" id="{00000000-0008-0000-0600-00008F19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228600</xdr:rowOff>
    </xdr:to>
    <xdr:sp macro="" textlink="">
      <xdr:nvSpPr>
        <xdr:cNvPr id="6544" name="TextBox 3">
          <a:extLst>
            <a:ext uri="{FF2B5EF4-FFF2-40B4-BE49-F238E27FC236}">
              <a16:creationId xmlns:a16="http://schemas.microsoft.com/office/drawing/2014/main" xmlns="" id="{00000000-0008-0000-0600-00009019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45" name="Text Box 22">
          <a:extLst>
            <a:ext uri="{FF2B5EF4-FFF2-40B4-BE49-F238E27FC236}">
              <a16:creationId xmlns:a16="http://schemas.microsoft.com/office/drawing/2014/main" xmlns="" id="{00000000-0008-0000-0600-000091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46" name="Text Box 23">
          <a:extLst>
            <a:ext uri="{FF2B5EF4-FFF2-40B4-BE49-F238E27FC236}">
              <a16:creationId xmlns:a16="http://schemas.microsoft.com/office/drawing/2014/main" xmlns="" id="{00000000-0008-0000-0600-000092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47" name="Text Box 24">
          <a:extLst>
            <a:ext uri="{FF2B5EF4-FFF2-40B4-BE49-F238E27FC236}">
              <a16:creationId xmlns:a16="http://schemas.microsoft.com/office/drawing/2014/main" xmlns="" id="{00000000-0008-0000-0600-000093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48" name="Text Box 25">
          <a:extLst>
            <a:ext uri="{FF2B5EF4-FFF2-40B4-BE49-F238E27FC236}">
              <a16:creationId xmlns:a16="http://schemas.microsoft.com/office/drawing/2014/main" xmlns="" id="{00000000-0008-0000-0600-000094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49" name="Text Box 26">
          <a:extLst>
            <a:ext uri="{FF2B5EF4-FFF2-40B4-BE49-F238E27FC236}">
              <a16:creationId xmlns:a16="http://schemas.microsoft.com/office/drawing/2014/main" xmlns="" id="{00000000-0008-0000-0600-000095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50" name="Text Box 27">
          <a:extLst>
            <a:ext uri="{FF2B5EF4-FFF2-40B4-BE49-F238E27FC236}">
              <a16:creationId xmlns:a16="http://schemas.microsoft.com/office/drawing/2014/main" xmlns="" id="{00000000-0008-0000-0600-000096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51" name="Text Box 28">
          <a:extLst>
            <a:ext uri="{FF2B5EF4-FFF2-40B4-BE49-F238E27FC236}">
              <a16:creationId xmlns:a16="http://schemas.microsoft.com/office/drawing/2014/main" xmlns="" id="{00000000-0008-0000-0600-000097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52" name="Text Box 29">
          <a:extLst>
            <a:ext uri="{FF2B5EF4-FFF2-40B4-BE49-F238E27FC236}">
              <a16:creationId xmlns:a16="http://schemas.microsoft.com/office/drawing/2014/main" xmlns="" id="{00000000-0008-0000-0600-000098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53" name="Text Box 14">
          <a:extLst>
            <a:ext uri="{FF2B5EF4-FFF2-40B4-BE49-F238E27FC236}">
              <a16:creationId xmlns:a16="http://schemas.microsoft.com/office/drawing/2014/main" xmlns="" id="{00000000-0008-0000-0600-000099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54" name="Text Box 15">
          <a:extLst>
            <a:ext uri="{FF2B5EF4-FFF2-40B4-BE49-F238E27FC236}">
              <a16:creationId xmlns:a16="http://schemas.microsoft.com/office/drawing/2014/main" xmlns="" id="{00000000-0008-0000-0600-00009A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55" name="Text Box 16">
          <a:extLst>
            <a:ext uri="{FF2B5EF4-FFF2-40B4-BE49-F238E27FC236}">
              <a16:creationId xmlns:a16="http://schemas.microsoft.com/office/drawing/2014/main" xmlns="" id="{00000000-0008-0000-0600-00009B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56" name="Text Box 17">
          <a:extLst>
            <a:ext uri="{FF2B5EF4-FFF2-40B4-BE49-F238E27FC236}">
              <a16:creationId xmlns:a16="http://schemas.microsoft.com/office/drawing/2014/main" xmlns="" id="{00000000-0008-0000-0600-00009C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57" name="Text Box 18">
          <a:extLst>
            <a:ext uri="{FF2B5EF4-FFF2-40B4-BE49-F238E27FC236}">
              <a16:creationId xmlns:a16="http://schemas.microsoft.com/office/drawing/2014/main" xmlns="" id="{00000000-0008-0000-0600-00009D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58" name="Text Box 19">
          <a:extLst>
            <a:ext uri="{FF2B5EF4-FFF2-40B4-BE49-F238E27FC236}">
              <a16:creationId xmlns:a16="http://schemas.microsoft.com/office/drawing/2014/main" xmlns="" id="{00000000-0008-0000-0600-00009E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59" name="Text Box 20">
          <a:extLst>
            <a:ext uri="{FF2B5EF4-FFF2-40B4-BE49-F238E27FC236}">
              <a16:creationId xmlns:a16="http://schemas.microsoft.com/office/drawing/2014/main" xmlns="" id="{00000000-0008-0000-0600-00009F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60" name="Text Box 21">
          <a:extLst>
            <a:ext uri="{FF2B5EF4-FFF2-40B4-BE49-F238E27FC236}">
              <a16:creationId xmlns:a16="http://schemas.microsoft.com/office/drawing/2014/main" xmlns="" id="{00000000-0008-0000-0600-0000A0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61" name="Text Box 14">
          <a:extLst>
            <a:ext uri="{FF2B5EF4-FFF2-40B4-BE49-F238E27FC236}">
              <a16:creationId xmlns:a16="http://schemas.microsoft.com/office/drawing/2014/main" xmlns="" id="{00000000-0008-0000-0600-0000A1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62" name="Text Box 15">
          <a:extLst>
            <a:ext uri="{FF2B5EF4-FFF2-40B4-BE49-F238E27FC236}">
              <a16:creationId xmlns:a16="http://schemas.microsoft.com/office/drawing/2014/main" xmlns="" id="{00000000-0008-0000-0600-0000A2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63" name="Text Box 16">
          <a:extLst>
            <a:ext uri="{FF2B5EF4-FFF2-40B4-BE49-F238E27FC236}">
              <a16:creationId xmlns:a16="http://schemas.microsoft.com/office/drawing/2014/main" xmlns="" id="{00000000-0008-0000-0600-0000A3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64" name="Text Box 17">
          <a:extLst>
            <a:ext uri="{FF2B5EF4-FFF2-40B4-BE49-F238E27FC236}">
              <a16:creationId xmlns:a16="http://schemas.microsoft.com/office/drawing/2014/main" xmlns="" id="{00000000-0008-0000-0600-0000A4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65" name="Text Box 18">
          <a:extLst>
            <a:ext uri="{FF2B5EF4-FFF2-40B4-BE49-F238E27FC236}">
              <a16:creationId xmlns:a16="http://schemas.microsoft.com/office/drawing/2014/main" xmlns="" id="{00000000-0008-0000-0600-0000A5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66" name="Text Box 19">
          <a:extLst>
            <a:ext uri="{FF2B5EF4-FFF2-40B4-BE49-F238E27FC236}">
              <a16:creationId xmlns:a16="http://schemas.microsoft.com/office/drawing/2014/main" xmlns="" id="{00000000-0008-0000-0600-0000A6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67" name="Text Box 20">
          <a:extLst>
            <a:ext uri="{FF2B5EF4-FFF2-40B4-BE49-F238E27FC236}">
              <a16:creationId xmlns:a16="http://schemas.microsoft.com/office/drawing/2014/main" xmlns="" id="{00000000-0008-0000-0600-0000A7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68" name="Text Box 21">
          <a:extLst>
            <a:ext uri="{FF2B5EF4-FFF2-40B4-BE49-F238E27FC236}">
              <a16:creationId xmlns:a16="http://schemas.microsoft.com/office/drawing/2014/main" xmlns="" id="{00000000-0008-0000-0600-0000A8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69" name="Text Box 22">
          <a:extLst>
            <a:ext uri="{FF2B5EF4-FFF2-40B4-BE49-F238E27FC236}">
              <a16:creationId xmlns:a16="http://schemas.microsoft.com/office/drawing/2014/main" xmlns="" id="{00000000-0008-0000-0600-0000A9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70" name="Text Box 23">
          <a:extLst>
            <a:ext uri="{FF2B5EF4-FFF2-40B4-BE49-F238E27FC236}">
              <a16:creationId xmlns:a16="http://schemas.microsoft.com/office/drawing/2014/main" xmlns="" id="{00000000-0008-0000-0600-0000AA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71" name="Text Box 24">
          <a:extLst>
            <a:ext uri="{FF2B5EF4-FFF2-40B4-BE49-F238E27FC236}">
              <a16:creationId xmlns:a16="http://schemas.microsoft.com/office/drawing/2014/main" xmlns="" id="{00000000-0008-0000-0600-0000AB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72" name="Text Box 25">
          <a:extLst>
            <a:ext uri="{FF2B5EF4-FFF2-40B4-BE49-F238E27FC236}">
              <a16:creationId xmlns:a16="http://schemas.microsoft.com/office/drawing/2014/main" xmlns="" id="{00000000-0008-0000-0600-0000AC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73" name="Text Box 26">
          <a:extLst>
            <a:ext uri="{FF2B5EF4-FFF2-40B4-BE49-F238E27FC236}">
              <a16:creationId xmlns:a16="http://schemas.microsoft.com/office/drawing/2014/main" xmlns="" id="{00000000-0008-0000-0600-0000AD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74" name="Text Box 27">
          <a:extLst>
            <a:ext uri="{FF2B5EF4-FFF2-40B4-BE49-F238E27FC236}">
              <a16:creationId xmlns:a16="http://schemas.microsoft.com/office/drawing/2014/main" xmlns="" id="{00000000-0008-0000-0600-0000AE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75" name="Text Box 28">
          <a:extLst>
            <a:ext uri="{FF2B5EF4-FFF2-40B4-BE49-F238E27FC236}">
              <a16:creationId xmlns:a16="http://schemas.microsoft.com/office/drawing/2014/main" xmlns="" id="{00000000-0008-0000-0600-0000AF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76" name="Text Box 29">
          <a:extLst>
            <a:ext uri="{FF2B5EF4-FFF2-40B4-BE49-F238E27FC236}">
              <a16:creationId xmlns:a16="http://schemas.microsoft.com/office/drawing/2014/main" xmlns="" id="{00000000-0008-0000-0600-0000B0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77" name="Text Box 14">
          <a:extLst>
            <a:ext uri="{FF2B5EF4-FFF2-40B4-BE49-F238E27FC236}">
              <a16:creationId xmlns:a16="http://schemas.microsoft.com/office/drawing/2014/main" xmlns="" id="{00000000-0008-0000-0600-0000B1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78" name="Text Box 15">
          <a:extLst>
            <a:ext uri="{FF2B5EF4-FFF2-40B4-BE49-F238E27FC236}">
              <a16:creationId xmlns:a16="http://schemas.microsoft.com/office/drawing/2014/main" xmlns="" id="{00000000-0008-0000-0600-0000B2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79" name="Text Box 16">
          <a:extLst>
            <a:ext uri="{FF2B5EF4-FFF2-40B4-BE49-F238E27FC236}">
              <a16:creationId xmlns:a16="http://schemas.microsoft.com/office/drawing/2014/main" xmlns="" id="{00000000-0008-0000-0600-0000B3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80" name="Text Box 17">
          <a:extLst>
            <a:ext uri="{FF2B5EF4-FFF2-40B4-BE49-F238E27FC236}">
              <a16:creationId xmlns:a16="http://schemas.microsoft.com/office/drawing/2014/main" xmlns="" id="{00000000-0008-0000-0600-0000B4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81" name="Text Box 18">
          <a:extLst>
            <a:ext uri="{FF2B5EF4-FFF2-40B4-BE49-F238E27FC236}">
              <a16:creationId xmlns:a16="http://schemas.microsoft.com/office/drawing/2014/main" xmlns="" id="{00000000-0008-0000-0600-0000B5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82" name="Text Box 19">
          <a:extLst>
            <a:ext uri="{FF2B5EF4-FFF2-40B4-BE49-F238E27FC236}">
              <a16:creationId xmlns:a16="http://schemas.microsoft.com/office/drawing/2014/main" xmlns="" id="{00000000-0008-0000-0600-0000B6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83" name="Text Box 20">
          <a:extLst>
            <a:ext uri="{FF2B5EF4-FFF2-40B4-BE49-F238E27FC236}">
              <a16:creationId xmlns:a16="http://schemas.microsoft.com/office/drawing/2014/main" xmlns="" id="{00000000-0008-0000-0600-0000B7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84" name="Text Box 21">
          <a:extLst>
            <a:ext uri="{FF2B5EF4-FFF2-40B4-BE49-F238E27FC236}">
              <a16:creationId xmlns:a16="http://schemas.microsoft.com/office/drawing/2014/main" xmlns="" id="{00000000-0008-0000-0600-0000B8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85" name="Text Box 14">
          <a:extLst>
            <a:ext uri="{FF2B5EF4-FFF2-40B4-BE49-F238E27FC236}">
              <a16:creationId xmlns:a16="http://schemas.microsoft.com/office/drawing/2014/main" xmlns="" id="{00000000-0008-0000-0600-0000B9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86" name="Text Box 15">
          <a:extLst>
            <a:ext uri="{FF2B5EF4-FFF2-40B4-BE49-F238E27FC236}">
              <a16:creationId xmlns:a16="http://schemas.microsoft.com/office/drawing/2014/main" xmlns="" id="{00000000-0008-0000-0600-0000BA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87" name="Text Box 16">
          <a:extLst>
            <a:ext uri="{FF2B5EF4-FFF2-40B4-BE49-F238E27FC236}">
              <a16:creationId xmlns:a16="http://schemas.microsoft.com/office/drawing/2014/main" xmlns="" id="{00000000-0008-0000-0600-0000BB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88" name="Text Box 17">
          <a:extLst>
            <a:ext uri="{FF2B5EF4-FFF2-40B4-BE49-F238E27FC236}">
              <a16:creationId xmlns:a16="http://schemas.microsoft.com/office/drawing/2014/main" xmlns="" id="{00000000-0008-0000-0600-0000BC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89" name="Text Box 18">
          <a:extLst>
            <a:ext uri="{FF2B5EF4-FFF2-40B4-BE49-F238E27FC236}">
              <a16:creationId xmlns:a16="http://schemas.microsoft.com/office/drawing/2014/main" xmlns="" id="{00000000-0008-0000-0600-0000BD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90" name="Text Box 19">
          <a:extLst>
            <a:ext uri="{FF2B5EF4-FFF2-40B4-BE49-F238E27FC236}">
              <a16:creationId xmlns:a16="http://schemas.microsoft.com/office/drawing/2014/main" xmlns="" id="{00000000-0008-0000-0600-0000BE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91" name="Text Box 20">
          <a:extLst>
            <a:ext uri="{FF2B5EF4-FFF2-40B4-BE49-F238E27FC236}">
              <a16:creationId xmlns:a16="http://schemas.microsoft.com/office/drawing/2014/main" xmlns="" id="{00000000-0008-0000-0600-0000BF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92" name="Text Box 21">
          <a:extLst>
            <a:ext uri="{FF2B5EF4-FFF2-40B4-BE49-F238E27FC236}">
              <a16:creationId xmlns:a16="http://schemas.microsoft.com/office/drawing/2014/main" xmlns="" id="{00000000-0008-0000-0600-0000C0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93" name="Text Box 22">
          <a:extLst>
            <a:ext uri="{FF2B5EF4-FFF2-40B4-BE49-F238E27FC236}">
              <a16:creationId xmlns:a16="http://schemas.microsoft.com/office/drawing/2014/main" xmlns="" id="{00000000-0008-0000-0600-0000C1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94" name="Text Box 23">
          <a:extLst>
            <a:ext uri="{FF2B5EF4-FFF2-40B4-BE49-F238E27FC236}">
              <a16:creationId xmlns:a16="http://schemas.microsoft.com/office/drawing/2014/main" xmlns="" id="{00000000-0008-0000-0600-0000C2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95" name="Text Box 24">
          <a:extLst>
            <a:ext uri="{FF2B5EF4-FFF2-40B4-BE49-F238E27FC236}">
              <a16:creationId xmlns:a16="http://schemas.microsoft.com/office/drawing/2014/main" xmlns="" id="{00000000-0008-0000-0600-0000C3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96" name="Text Box 25">
          <a:extLst>
            <a:ext uri="{FF2B5EF4-FFF2-40B4-BE49-F238E27FC236}">
              <a16:creationId xmlns:a16="http://schemas.microsoft.com/office/drawing/2014/main" xmlns="" id="{00000000-0008-0000-0600-0000C4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97" name="Text Box 26">
          <a:extLst>
            <a:ext uri="{FF2B5EF4-FFF2-40B4-BE49-F238E27FC236}">
              <a16:creationId xmlns:a16="http://schemas.microsoft.com/office/drawing/2014/main" xmlns="" id="{00000000-0008-0000-0600-0000C5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98" name="Text Box 27">
          <a:extLst>
            <a:ext uri="{FF2B5EF4-FFF2-40B4-BE49-F238E27FC236}">
              <a16:creationId xmlns:a16="http://schemas.microsoft.com/office/drawing/2014/main" xmlns="" id="{00000000-0008-0000-0600-0000C6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599" name="Text Box 28">
          <a:extLst>
            <a:ext uri="{FF2B5EF4-FFF2-40B4-BE49-F238E27FC236}">
              <a16:creationId xmlns:a16="http://schemas.microsoft.com/office/drawing/2014/main" xmlns="" id="{00000000-0008-0000-0600-0000C7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00" name="Text Box 29">
          <a:extLst>
            <a:ext uri="{FF2B5EF4-FFF2-40B4-BE49-F238E27FC236}">
              <a16:creationId xmlns:a16="http://schemas.microsoft.com/office/drawing/2014/main" xmlns="" id="{00000000-0008-0000-0600-0000C8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01" name="Text Box 14">
          <a:extLst>
            <a:ext uri="{FF2B5EF4-FFF2-40B4-BE49-F238E27FC236}">
              <a16:creationId xmlns:a16="http://schemas.microsoft.com/office/drawing/2014/main" xmlns="" id="{00000000-0008-0000-0600-0000C9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02" name="Text Box 15">
          <a:extLst>
            <a:ext uri="{FF2B5EF4-FFF2-40B4-BE49-F238E27FC236}">
              <a16:creationId xmlns:a16="http://schemas.microsoft.com/office/drawing/2014/main" xmlns="" id="{00000000-0008-0000-0600-0000CA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03" name="Text Box 16">
          <a:extLst>
            <a:ext uri="{FF2B5EF4-FFF2-40B4-BE49-F238E27FC236}">
              <a16:creationId xmlns:a16="http://schemas.microsoft.com/office/drawing/2014/main" xmlns="" id="{00000000-0008-0000-0600-0000CB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04" name="Text Box 17">
          <a:extLst>
            <a:ext uri="{FF2B5EF4-FFF2-40B4-BE49-F238E27FC236}">
              <a16:creationId xmlns:a16="http://schemas.microsoft.com/office/drawing/2014/main" xmlns="" id="{00000000-0008-0000-0600-0000CC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05" name="Text Box 18">
          <a:extLst>
            <a:ext uri="{FF2B5EF4-FFF2-40B4-BE49-F238E27FC236}">
              <a16:creationId xmlns:a16="http://schemas.microsoft.com/office/drawing/2014/main" xmlns="" id="{00000000-0008-0000-0600-0000CD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06" name="Text Box 19">
          <a:extLst>
            <a:ext uri="{FF2B5EF4-FFF2-40B4-BE49-F238E27FC236}">
              <a16:creationId xmlns:a16="http://schemas.microsoft.com/office/drawing/2014/main" xmlns="" id="{00000000-0008-0000-0600-0000CE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07" name="Text Box 20">
          <a:extLst>
            <a:ext uri="{FF2B5EF4-FFF2-40B4-BE49-F238E27FC236}">
              <a16:creationId xmlns:a16="http://schemas.microsoft.com/office/drawing/2014/main" xmlns="" id="{00000000-0008-0000-0600-0000CF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08" name="Text Box 21">
          <a:extLst>
            <a:ext uri="{FF2B5EF4-FFF2-40B4-BE49-F238E27FC236}">
              <a16:creationId xmlns:a16="http://schemas.microsoft.com/office/drawing/2014/main" xmlns="" id="{00000000-0008-0000-0600-0000D0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09" name="Text Box 14">
          <a:extLst>
            <a:ext uri="{FF2B5EF4-FFF2-40B4-BE49-F238E27FC236}">
              <a16:creationId xmlns:a16="http://schemas.microsoft.com/office/drawing/2014/main" xmlns="" id="{00000000-0008-0000-0600-0000D1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10" name="Text Box 15">
          <a:extLst>
            <a:ext uri="{FF2B5EF4-FFF2-40B4-BE49-F238E27FC236}">
              <a16:creationId xmlns:a16="http://schemas.microsoft.com/office/drawing/2014/main" xmlns="" id="{00000000-0008-0000-0600-0000D2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11" name="Text Box 16">
          <a:extLst>
            <a:ext uri="{FF2B5EF4-FFF2-40B4-BE49-F238E27FC236}">
              <a16:creationId xmlns:a16="http://schemas.microsoft.com/office/drawing/2014/main" xmlns="" id="{00000000-0008-0000-0600-0000D3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12" name="Text Box 17">
          <a:extLst>
            <a:ext uri="{FF2B5EF4-FFF2-40B4-BE49-F238E27FC236}">
              <a16:creationId xmlns:a16="http://schemas.microsoft.com/office/drawing/2014/main" xmlns="" id="{00000000-0008-0000-0600-0000D4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13" name="Text Box 18">
          <a:extLst>
            <a:ext uri="{FF2B5EF4-FFF2-40B4-BE49-F238E27FC236}">
              <a16:creationId xmlns:a16="http://schemas.microsoft.com/office/drawing/2014/main" xmlns="" id="{00000000-0008-0000-0600-0000D5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14" name="Text Box 19">
          <a:extLst>
            <a:ext uri="{FF2B5EF4-FFF2-40B4-BE49-F238E27FC236}">
              <a16:creationId xmlns:a16="http://schemas.microsoft.com/office/drawing/2014/main" xmlns="" id="{00000000-0008-0000-0600-0000D6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15" name="Text Box 20">
          <a:extLst>
            <a:ext uri="{FF2B5EF4-FFF2-40B4-BE49-F238E27FC236}">
              <a16:creationId xmlns:a16="http://schemas.microsoft.com/office/drawing/2014/main" xmlns="" id="{00000000-0008-0000-0600-0000D7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16" name="Text Box 21">
          <a:extLst>
            <a:ext uri="{FF2B5EF4-FFF2-40B4-BE49-F238E27FC236}">
              <a16:creationId xmlns:a16="http://schemas.microsoft.com/office/drawing/2014/main" xmlns="" id="{00000000-0008-0000-0600-0000D8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238125</xdr:rowOff>
    </xdr:to>
    <xdr:sp macro="" textlink="">
      <xdr:nvSpPr>
        <xdr:cNvPr id="6617" name="TextBox 3">
          <a:extLst>
            <a:ext uri="{FF2B5EF4-FFF2-40B4-BE49-F238E27FC236}">
              <a16:creationId xmlns:a16="http://schemas.microsoft.com/office/drawing/2014/main" xmlns="" id="{00000000-0008-0000-0600-0000D919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228600</xdr:rowOff>
    </xdr:to>
    <xdr:sp macro="" textlink="">
      <xdr:nvSpPr>
        <xdr:cNvPr id="6618" name="TextBox 3">
          <a:extLst>
            <a:ext uri="{FF2B5EF4-FFF2-40B4-BE49-F238E27FC236}">
              <a16:creationId xmlns:a16="http://schemas.microsoft.com/office/drawing/2014/main" xmlns="" id="{00000000-0008-0000-0600-0000DA19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19" name="Text Box 22">
          <a:extLst>
            <a:ext uri="{FF2B5EF4-FFF2-40B4-BE49-F238E27FC236}">
              <a16:creationId xmlns:a16="http://schemas.microsoft.com/office/drawing/2014/main" xmlns="" id="{00000000-0008-0000-0600-0000DB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20" name="Text Box 23">
          <a:extLst>
            <a:ext uri="{FF2B5EF4-FFF2-40B4-BE49-F238E27FC236}">
              <a16:creationId xmlns:a16="http://schemas.microsoft.com/office/drawing/2014/main" xmlns="" id="{00000000-0008-0000-0600-0000DC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21" name="Text Box 24">
          <a:extLst>
            <a:ext uri="{FF2B5EF4-FFF2-40B4-BE49-F238E27FC236}">
              <a16:creationId xmlns:a16="http://schemas.microsoft.com/office/drawing/2014/main" xmlns="" id="{00000000-0008-0000-0600-0000DD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22" name="Text Box 25">
          <a:extLst>
            <a:ext uri="{FF2B5EF4-FFF2-40B4-BE49-F238E27FC236}">
              <a16:creationId xmlns:a16="http://schemas.microsoft.com/office/drawing/2014/main" xmlns="" id="{00000000-0008-0000-0600-0000DE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23" name="Text Box 26">
          <a:extLst>
            <a:ext uri="{FF2B5EF4-FFF2-40B4-BE49-F238E27FC236}">
              <a16:creationId xmlns:a16="http://schemas.microsoft.com/office/drawing/2014/main" xmlns="" id="{00000000-0008-0000-0600-0000DF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24" name="Text Box 27">
          <a:extLst>
            <a:ext uri="{FF2B5EF4-FFF2-40B4-BE49-F238E27FC236}">
              <a16:creationId xmlns:a16="http://schemas.microsoft.com/office/drawing/2014/main" xmlns="" id="{00000000-0008-0000-0600-0000E0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25" name="Text Box 28">
          <a:extLst>
            <a:ext uri="{FF2B5EF4-FFF2-40B4-BE49-F238E27FC236}">
              <a16:creationId xmlns:a16="http://schemas.microsoft.com/office/drawing/2014/main" xmlns="" id="{00000000-0008-0000-0600-0000E1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26" name="Text Box 29">
          <a:extLst>
            <a:ext uri="{FF2B5EF4-FFF2-40B4-BE49-F238E27FC236}">
              <a16:creationId xmlns:a16="http://schemas.microsoft.com/office/drawing/2014/main" xmlns="" id="{00000000-0008-0000-0600-0000E2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27" name="Text Box 14">
          <a:extLst>
            <a:ext uri="{FF2B5EF4-FFF2-40B4-BE49-F238E27FC236}">
              <a16:creationId xmlns:a16="http://schemas.microsoft.com/office/drawing/2014/main" xmlns="" id="{00000000-0008-0000-0600-0000E3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28" name="Text Box 15">
          <a:extLst>
            <a:ext uri="{FF2B5EF4-FFF2-40B4-BE49-F238E27FC236}">
              <a16:creationId xmlns:a16="http://schemas.microsoft.com/office/drawing/2014/main" xmlns="" id="{00000000-0008-0000-0600-0000E4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29" name="Text Box 16">
          <a:extLst>
            <a:ext uri="{FF2B5EF4-FFF2-40B4-BE49-F238E27FC236}">
              <a16:creationId xmlns:a16="http://schemas.microsoft.com/office/drawing/2014/main" xmlns="" id="{00000000-0008-0000-0600-0000E5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30" name="Text Box 17">
          <a:extLst>
            <a:ext uri="{FF2B5EF4-FFF2-40B4-BE49-F238E27FC236}">
              <a16:creationId xmlns:a16="http://schemas.microsoft.com/office/drawing/2014/main" xmlns="" id="{00000000-0008-0000-0600-0000E6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31" name="Text Box 18">
          <a:extLst>
            <a:ext uri="{FF2B5EF4-FFF2-40B4-BE49-F238E27FC236}">
              <a16:creationId xmlns:a16="http://schemas.microsoft.com/office/drawing/2014/main" xmlns="" id="{00000000-0008-0000-0600-0000E7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32" name="Text Box 19">
          <a:extLst>
            <a:ext uri="{FF2B5EF4-FFF2-40B4-BE49-F238E27FC236}">
              <a16:creationId xmlns:a16="http://schemas.microsoft.com/office/drawing/2014/main" xmlns="" id="{00000000-0008-0000-0600-0000E8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33" name="Text Box 20">
          <a:extLst>
            <a:ext uri="{FF2B5EF4-FFF2-40B4-BE49-F238E27FC236}">
              <a16:creationId xmlns:a16="http://schemas.microsoft.com/office/drawing/2014/main" xmlns="" id="{00000000-0008-0000-0600-0000E9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34" name="Text Box 21">
          <a:extLst>
            <a:ext uri="{FF2B5EF4-FFF2-40B4-BE49-F238E27FC236}">
              <a16:creationId xmlns:a16="http://schemas.microsoft.com/office/drawing/2014/main" xmlns="" id="{00000000-0008-0000-0600-0000EA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35" name="Text Box 14">
          <a:extLst>
            <a:ext uri="{FF2B5EF4-FFF2-40B4-BE49-F238E27FC236}">
              <a16:creationId xmlns:a16="http://schemas.microsoft.com/office/drawing/2014/main" xmlns="" id="{00000000-0008-0000-0600-0000EB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36" name="Text Box 15">
          <a:extLst>
            <a:ext uri="{FF2B5EF4-FFF2-40B4-BE49-F238E27FC236}">
              <a16:creationId xmlns:a16="http://schemas.microsoft.com/office/drawing/2014/main" xmlns="" id="{00000000-0008-0000-0600-0000EC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37" name="Text Box 16">
          <a:extLst>
            <a:ext uri="{FF2B5EF4-FFF2-40B4-BE49-F238E27FC236}">
              <a16:creationId xmlns:a16="http://schemas.microsoft.com/office/drawing/2014/main" xmlns="" id="{00000000-0008-0000-0600-0000ED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38" name="Text Box 17">
          <a:extLst>
            <a:ext uri="{FF2B5EF4-FFF2-40B4-BE49-F238E27FC236}">
              <a16:creationId xmlns:a16="http://schemas.microsoft.com/office/drawing/2014/main" xmlns="" id="{00000000-0008-0000-0600-0000EE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39" name="Text Box 18">
          <a:extLst>
            <a:ext uri="{FF2B5EF4-FFF2-40B4-BE49-F238E27FC236}">
              <a16:creationId xmlns:a16="http://schemas.microsoft.com/office/drawing/2014/main" xmlns="" id="{00000000-0008-0000-0600-0000EF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40" name="Text Box 19">
          <a:extLst>
            <a:ext uri="{FF2B5EF4-FFF2-40B4-BE49-F238E27FC236}">
              <a16:creationId xmlns:a16="http://schemas.microsoft.com/office/drawing/2014/main" xmlns="" id="{00000000-0008-0000-0600-0000F0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41" name="Text Box 20">
          <a:extLst>
            <a:ext uri="{FF2B5EF4-FFF2-40B4-BE49-F238E27FC236}">
              <a16:creationId xmlns:a16="http://schemas.microsoft.com/office/drawing/2014/main" xmlns="" id="{00000000-0008-0000-0600-0000F1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42" name="Text Box 21">
          <a:extLst>
            <a:ext uri="{FF2B5EF4-FFF2-40B4-BE49-F238E27FC236}">
              <a16:creationId xmlns:a16="http://schemas.microsoft.com/office/drawing/2014/main" xmlns="" id="{00000000-0008-0000-0600-0000F2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43" name="Text Box 22">
          <a:extLst>
            <a:ext uri="{FF2B5EF4-FFF2-40B4-BE49-F238E27FC236}">
              <a16:creationId xmlns:a16="http://schemas.microsoft.com/office/drawing/2014/main" xmlns="" id="{00000000-0008-0000-0600-0000F3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44" name="Text Box 23">
          <a:extLst>
            <a:ext uri="{FF2B5EF4-FFF2-40B4-BE49-F238E27FC236}">
              <a16:creationId xmlns:a16="http://schemas.microsoft.com/office/drawing/2014/main" xmlns="" id="{00000000-0008-0000-0600-0000F4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45" name="Text Box 24">
          <a:extLst>
            <a:ext uri="{FF2B5EF4-FFF2-40B4-BE49-F238E27FC236}">
              <a16:creationId xmlns:a16="http://schemas.microsoft.com/office/drawing/2014/main" xmlns="" id="{00000000-0008-0000-0600-0000F5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46" name="Text Box 25">
          <a:extLst>
            <a:ext uri="{FF2B5EF4-FFF2-40B4-BE49-F238E27FC236}">
              <a16:creationId xmlns:a16="http://schemas.microsoft.com/office/drawing/2014/main" xmlns="" id="{00000000-0008-0000-0600-0000F6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47" name="Text Box 26">
          <a:extLst>
            <a:ext uri="{FF2B5EF4-FFF2-40B4-BE49-F238E27FC236}">
              <a16:creationId xmlns:a16="http://schemas.microsoft.com/office/drawing/2014/main" xmlns="" id="{00000000-0008-0000-0600-0000F7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48" name="Text Box 27">
          <a:extLst>
            <a:ext uri="{FF2B5EF4-FFF2-40B4-BE49-F238E27FC236}">
              <a16:creationId xmlns:a16="http://schemas.microsoft.com/office/drawing/2014/main" xmlns="" id="{00000000-0008-0000-0600-0000F8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49" name="Text Box 28">
          <a:extLst>
            <a:ext uri="{FF2B5EF4-FFF2-40B4-BE49-F238E27FC236}">
              <a16:creationId xmlns:a16="http://schemas.microsoft.com/office/drawing/2014/main" xmlns="" id="{00000000-0008-0000-0600-0000F9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50" name="Text Box 29">
          <a:extLst>
            <a:ext uri="{FF2B5EF4-FFF2-40B4-BE49-F238E27FC236}">
              <a16:creationId xmlns:a16="http://schemas.microsoft.com/office/drawing/2014/main" xmlns="" id="{00000000-0008-0000-0600-0000FA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51" name="Text Box 14">
          <a:extLst>
            <a:ext uri="{FF2B5EF4-FFF2-40B4-BE49-F238E27FC236}">
              <a16:creationId xmlns:a16="http://schemas.microsoft.com/office/drawing/2014/main" xmlns="" id="{00000000-0008-0000-0600-0000FB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52" name="Text Box 15">
          <a:extLst>
            <a:ext uri="{FF2B5EF4-FFF2-40B4-BE49-F238E27FC236}">
              <a16:creationId xmlns:a16="http://schemas.microsoft.com/office/drawing/2014/main" xmlns="" id="{00000000-0008-0000-0600-0000FC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53" name="Text Box 16">
          <a:extLst>
            <a:ext uri="{FF2B5EF4-FFF2-40B4-BE49-F238E27FC236}">
              <a16:creationId xmlns:a16="http://schemas.microsoft.com/office/drawing/2014/main" xmlns="" id="{00000000-0008-0000-0600-0000FD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54" name="Text Box 17">
          <a:extLst>
            <a:ext uri="{FF2B5EF4-FFF2-40B4-BE49-F238E27FC236}">
              <a16:creationId xmlns:a16="http://schemas.microsoft.com/office/drawing/2014/main" xmlns="" id="{00000000-0008-0000-0600-0000FE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55" name="Text Box 18">
          <a:extLst>
            <a:ext uri="{FF2B5EF4-FFF2-40B4-BE49-F238E27FC236}">
              <a16:creationId xmlns:a16="http://schemas.microsoft.com/office/drawing/2014/main" xmlns="" id="{00000000-0008-0000-0600-0000FF19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56" name="Text Box 19">
          <a:extLst>
            <a:ext uri="{FF2B5EF4-FFF2-40B4-BE49-F238E27FC236}">
              <a16:creationId xmlns:a16="http://schemas.microsoft.com/office/drawing/2014/main" xmlns="" id="{00000000-0008-0000-0600-0000001A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57" name="Text Box 20">
          <a:extLst>
            <a:ext uri="{FF2B5EF4-FFF2-40B4-BE49-F238E27FC236}">
              <a16:creationId xmlns:a16="http://schemas.microsoft.com/office/drawing/2014/main" xmlns="" id="{00000000-0008-0000-0600-0000011A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58" name="Text Box 21">
          <a:extLst>
            <a:ext uri="{FF2B5EF4-FFF2-40B4-BE49-F238E27FC236}">
              <a16:creationId xmlns:a16="http://schemas.microsoft.com/office/drawing/2014/main" xmlns="" id="{00000000-0008-0000-0600-0000021A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59" name="Text Box 14">
          <a:extLst>
            <a:ext uri="{FF2B5EF4-FFF2-40B4-BE49-F238E27FC236}">
              <a16:creationId xmlns:a16="http://schemas.microsoft.com/office/drawing/2014/main" xmlns="" id="{00000000-0008-0000-0600-0000031A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60" name="Text Box 15">
          <a:extLst>
            <a:ext uri="{FF2B5EF4-FFF2-40B4-BE49-F238E27FC236}">
              <a16:creationId xmlns:a16="http://schemas.microsoft.com/office/drawing/2014/main" xmlns="" id="{00000000-0008-0000-0600-0000041A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61" name="Text Box 16">
          <a:extLst>
            <a:ext uri="{FF2B5EF4-FFF2-40B4-BE49-F238E27FC236}">
              <a16:creationId xmlns:a16="http://schemas.microsoft.com/office/drawing/2014/main" xmlns="" id="{00000000-0008-0000-0600-0000051A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62" name="Text Box 17">
          <a:extLst>
            <a:ext uri="{FF2B5EF4-FFF2-40B4-BE49-F238E27FC236}">
              <a16:creationId xmlns:a16="http://schemas.microsoft.com/office/drawing/2014/main" xmlns="" id="{00000000-0008-0000-0600-0000061A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63" name="Text Box 18">
          <a:extLst>
            <a:ext uri="{FF2B5EF4-FFF2-40B4-BE49-F238E27FC236}">
              <a16:creationId xmlns:a16="http://schemas.microsoft.com/office/drawing/2014/main" xmlns="" id="{00000000-0008-0000-0600-0000071A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64" name="Text Box 19">
          <a:extLst>
            <a:ext uri="{FF2B5EF4-FFF2-40B4-BE49-F238E27FC236}">
              <a16:creationId xmlns:a16="http://schemas.microsoft.com/office/drawing/2014/main" xmlns="" id="{00000000-0008-0000-0600-0000081A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65" name="Text Box 20">
          <a:extLst>
            <a:ext uri="{FF2B5EF4-FFF2-40B4-BE49-F238E27FC236}">
              <a16:creationId xmlns:a16="http://schemas.microsoft.com/office/drawing/2014/main" xmlns="" id="{00000000-0008-0000-0600-0000091A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66" name="Text Box 21">
          <a:extLst>
            <a:ext uri="{FF2B5EF4-FFF2-40B4-BE49-F238E27FC236}">
              <a16:creationId xmlns:a16="http://schemas.microsoft.com/office/drawing/2014/main" xmlns="" id="{00000000-0008-0000-0600-00000A1A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67" name="Text Box 22">
          <a:extLst>
            <a:ext uri="{FF2B5EF4-FFF2-40B4-BE49-F238E27FC236}">
              <a16:creationId xmlns:a16="http://schemas.microsoft.com/office/drawing/2014/main" xmlns="" id="{00000000-0008-0000-0600-00000B1A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68" name="Text Box 23">
          <a:extLst>
            <a:ext uri="{FF2B5EF4-FFF2-40B4-BE49-F238E27FC236}">
              <a16:creationId xmlns:a16="http://schemas.microsoft.com/office/drawing/2014/main" xmlns="" id="{00000000-0008-0000-0600-00000C1A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69" name="Text Box 24">
          <a:extLst>
            <a:ext uri="{FF2B5EF4-FFF2-40B4-BE49-F238E27FC236}">
              <a16:creationId xmlns:a16="http://schemas.microsoft.com/office/drawing/2014/main" xmlns="" id="{00000000-0008-0000-0600-00000D1A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70" name="Text Box 25">
          <a:extLst>
            <a:ext uri="{FF2B5EF4-FFF2-40B4-BE49-F238E27FC236}">
              <a16:creationId xmlns:a16="http://schemas.microsoft.com/office/drawing/2014/main" xmlns="" id="{00000000-0008-0000-0600-00000E1A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71" name="Text Box 26">
          <a:extLst>
            <a:ext uri="{FF2B5EF4-FFF2-40B4-BE49-F238E27FC236}">
              <a16:creationId xmlns:a16="http://schemas.microsoft.com/office/drawing/2014/main" xmlns="" id="{00000000-0008-0000-0600-00000F1A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72" name="Text Box 27">
          <a:extLst>
            <a:ext uri="{FF2B5EF4-FFF2-40B4-BE49-F238E27FC236}">
              <a16:creationId xmlns:a16="http://schemas.microsoft.com/office/drawing/2014/main" xmlns="" id="{00000000-0008-0000-0600-0000101A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73" name="Text Box 28">
          <a:extLst>
            <a:ext uri="{FF2B5EF4-FFF2-40B4-BE49-F238E27FC236}">
              <a16:creationId xmlns:a16="http://schemas.microsoft.com/office/drawing/2014/main" xmlns="" id="{00000000-0008-0000-0600-0000111A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74" name="Text Box 29">
          <a:extLst>
            <a:ext uri="{FF2B5EF4-FFF2-40B4-BE49-F238E27FC236}">
              <a16:creationId xmlns:a16="http://schemas.microsoft.com/office/drawing/2014/main" xmlns="" id="{00000000-0008-0000-0600-0000121A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75" name="Text Box 14">
          <a:extLst>
            <a:ext uri="{FF2B5EF4-FFF2-40B4-BE49-F238E27FC236}">
              <a16:creationId xmlns:a16="http://schemas.microsoft.com/office/drawing/2014/main" xmlns="" id="{00000000-0008-0000-0600-0000131A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76" name="Text Box 15">
          <a:extLst>
            <a:ext uri="{FF2B5EF4-FFF2-40B4-BE49-F238E27FC236}">
              <a16:creationId xmlns:a16="http://schemas.microsoft.com/office/drawing/2014/main" xmlns="" id="{00000000-0008-0000-0600-0000141A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77" name="Text Box 16">
          <a:extLst>
            <a:ext uri="{FF2B5EF4-FFF2-40B4-BE49-F238E27FC236}">
              <a16:creationId xmlns:a16="http://schemas.microsoft.com/office/drawing/2014/main" xmlns="" id="{00000000-0008-0000-0600-0000151A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78" name="Text Box 17">
          <a:extLst>
            <a:ext uri="{FF2B5EF4-FFF2-40B4-BE49-F238E27FC236}">
              <a16:creationId xmlns:a16="http://schemas.microsoft.com/office/drawing/2014/main" xmlns="" id="{00000000-0008-0000-0600-0000161A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79" name="Text Box 18">
          <a:extLst>
            <a:ext uri="{FF2B5EF4-FFF2-40B4-BE49-F238E27FC236}">
              <a16:creationId xmlns:a16="http://schemas.microsoft.com/office/drawing/2014/main" xmlns="" id="{00000000-0008-0000-0600-0000171A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80" name="Text Box 19">
          <a:extLst>
            <a:ext uri="{FF2B5EF4-FFF2-40B4-BE49-F238E27FC236}">
              <a16:creationId xmlns:a16="http://schemas.microsoft.com/office/drawing/2014/main" xmlns="" id="{00000000-0008-0000-0600-0000181A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81" name="Text Box 20">
          <a:extLst>
            <a:ext uri="{FF2B5EF4-FFF2-40B4-BE49-F238E27FC236}">
              <a16:creationId xmlns:a16="http://schemas.microsoft.com/office/drawing/2014/main" xmlns="" id="{00000000-0008-0000-0600-0000191A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82" name="Text Box 21">
          <a:extLst>
            <a:ext uri="{FF2B5EF4-FFF2-40B4-BE49-F238E27FC236}">
              <a16:creationId xmlns:a16="http://schemas.microsoft.com/office/drawing/2014/main" xmlns="" id="{00000000-0008-0000-0600-00001A1A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83" name="Text Box 14">
          <a:extLst>
            <a:ext uri="{FF2B5EF4-FFF2-40B4-BE49-F238E27FC236}">
              <a16:creationId xmlns:a16="http://schemas.microsoft.com/office/drawing/2014/main" xmlns="" id="{00000000-0008-0000-0600-00001B1A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84" name="Text Box 15">
          <a:extLst>
            <a:ext uri="{FF2B5EF4-FFF2-40B4-BE49-F238E27FC236}">
              <a16:creationId xmlns:a16="http://schemas.microsoft.com/office/drawing/2014/main" xmlns="" id="{00000000-0008-0000-0600-00001C1A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85" name="Text Box 16">
          <a:extLst>
            <a:ext uri="{FF2B5EF4-FFF2-40B4-BE49-F238E27FC236}">
              <a16:creationId xmlns:a16="http://schemas.microsoft.com/office/drawing/2014/main" xmlns="" id="{00000000-0008-0000-0600-00001D1A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86" name="Text Box 17">
          <a:extLst>
            <a:ext uri="{FF2B5EF4-FFF2-40B4-BE49-F238E27FC236}">
              <a16:creationId xmlns:a16="http://schemas.microsoft.com/office/drawing/2014/main" xmlns="" id="{00000000-0008-0000-0600-00001E1A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87" name="Text Box 18">
          <a:extLst>
            <a:ext uri="{FF2B5EF4-FFF2-40B4-BE49-F238E27FC236}">
              <a16:creationId xmlns:a16="http://schemas.microsoft.com/office/drawing/2014/main" xmlns="" id="{00000000-0008-0000-0600-00001F1A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88" name="Text Box 19">
          <a:extLst>
            <a:ext uri="{FF2B5EF4-FFF2-40B4-BE49-F238E27FC236}">
              <a16:creationId xmlns:a16="http://schemas.microsoft.com/office/drawing/2014/main" xmlns="" id="{00000000-0008-0000-0600-0000201A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89" name="Text Box 20">
          <a:extLst>
            <a:ext uri="{FF2B5EF4-FFF2-40B4-BE49-F238E27FC236}">
              <a16:creationId xmlns:a16="http://schemas.microsoft.com/office/drawing/2014/main" xmlns="" id="{00000000-0008-0000-0600-0000211A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6690" name="Text Box 21">
          <a:extLst>
            <a:ext uri="{FF2B5EF4-FFF2-40B4-BE49-F238E27FC236}">
              <a16:creationId xmlns:a16="http://schemas.microsoft.com/office/drawing/2014/main" xmlns="" id="{00000000-0008-0000-0600-0000221A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238125</xdr:rowOff>
    </xdr:to>
    <xdr:sp macro="" textlink="">
      <xdr:nvSpPr>
        <xdr:cNvPr id="6691" name="TextBox 3">
          <a:extLst>
            <a:ext uri="{FF2B5EF4-FFF2-40B4-BE49-F238E27FC236}">
              <a16:creationId xmlns:a16="http://schemas.microsoft.com/office/drawing/2014/main" xmlns="" id="{00000000-0008-0000-0600-0000231A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228600</xdr:rowOff>
    </xdr:to>
    <xdr:sp macro="" textlink="">
      <xdr:nvSpPr>
        <xdr:cNvPr id="6692" name="TextBox 3">
          <a:extLst>
            <a:ext uri="{FF2B5EF4-FFF2-40B4-BE49-F238E27FC236}">
              <a16:creationId xmlns:a16="http://schemas.microsoft.com/office/drawing/2014/main" xmlns="" id="{00000000-0008-0000-0600-0000241A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238125</xdr:rowOff>
    </xdr:to>
    <xdr:sp macro="" textlink="">
      <xdr:nvSpPr>
        <xdr:cNvPr id="6693" name="TextBox 3">
          <a:extLst>
            <a:ext uri="{FF2B5EF4-FFF2-40B4-BE49-F238E27FC236}">
              <a16:creationId xmlns:a16="http://schemas.microsoft.com/office/drawing/2014/main" xmlns="" id="{00000000-0008-0000-0600-0000251A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228600</xdr:rowOff>
    </xdr:to>
    <xdr:sp macro="" textlink="">
      <xdr:nvSpPr>
        <xdr:cNvPr id="6694" name="TextBox 3">
          <a:extLst>
            <a:ext uri="{FF2B5EF4-FFF2-40B4-BE49-F238E27FC236}">
              <a16:creationId xmlns:a16="http://schemas.microsoft.com/office/drawing/2014/main" xmlns="" id="{00000000-0008-0000-0600-0000261A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695" name="Text Box 2">
          <a:extLst>
            <a:ext uri="{FF2B5EF4-FFF2-40B4-BE49-F238E27FC236}">
              <a16:creationId xmlns:a16="http://schemas.microsoft.com/office/drawing/2014/main" xmlns="" id="{00000000-0008-0000-0600-000027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696" name="Text Box 3">
          <a:extLst>
            <a:ext uri="{FF2B5EF4-FFF2-40B4-BE49-F238E27FC236}">
              <a16:creationId xmlns:a16="http://schemas.microsoft.com/office/drawing/2014/main" xmlns="" id="{00000000-0008-0000-0600-000028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697" name="Text Box 4">
          <a:extLst>
            <a:ext uri="{FF2B5EF4-FFF2-40B4-BE49-F238E27FC236}">
              <a16:creationId xmlns:a16="http://schemas.microsoft.com/office/drawing/2014/main" xmlns="" id="{00000000-0008-0000-0600-000029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698" name="Text Box 5">
          <a:extLst>
            <a:ext uri="{FF2B5EF4-FFF2-40B4-BE49-F238E27FC236}">
              <a16:creationId xmlns:a16="http://schemas.microsoft.com/office/drawing/2014/main" xmlns="" id="{00000000-0008-0000-0600-00002A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699" name="Text Box 2">
          <a:extLst>
            <a:ext uri="{FF2B5EF4-FFF2-40B4-BE49-F238E27FC236}">
              <a16:creationId xmlns:a16="http://schemas.microsoft.com/office/drawing/2014/main" xmlns="" id="{00000000-0008-0000-0600-00002B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00" name="Text Box 3">
          <a:extLst>
            <a:ext uri="{FF2B5EF4-FFF2-40B4-BE49-F238E27FC236}">
              <a16:creationId xmlns:a16="http://schemas.microsoft.com/office/drawing/2014/main" xmlns="" id="{00000000-0008-0000-0600-00002C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01" name="Text Box 4">
          <a:extLst>
            <a:ext uri="{FF2B5EF4-FFF2-40B4-BE49-F238E27FC236}">
              <a16:creationId xmlns:a16="http://schemas.microsoft.com/office/drawing/2014/main" xmlns="" id="{00000000-0008-0000-0600-00002D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02" name="Text Box 5">
          <a:extLst>
            <a:ext uri="{FF2B5EF4-FFF2-40B4-BE49-F238E27FC236}">
              <a16:creationId xmlns:a16="http://schemas.microsoft.com/office/drawing/2014/main" xmlns="" id="{00000000-0008-0000-0600-00002E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03" name="Text Box 2">
          <a:extLst>
            <a:ext uri="{FF2B5EF4-FFF2-40B4-BE49-F238E27FC236}">
              <a16:creationId xmlns:a16="http://schemas.microsoft.com/office/drawing/2014/main" xmlns="" id="{00000000-0008-0000-0600-00002F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04" name="Text Box 3">
          <a:extLst>
            <a:ext uri="{FF2B5EF4-FFF2-40B4-BE49-F238E27FC236}">
              <a16:creationId xmlns:a16="http://schemas.microsoft.com/office/drawing/2014/main" xmlns="" id="{00000000-0008-0000-0600-000030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05" name="Text Box 4">
          <a:extLst>
            <a:ext uri="{FF2B5EF4-FFF2-40B4-BE49-F238E27FC236}">
              <a16:creationId xmlns:a16="http://schemas.microsoft.com/office/drawing/2014/main" xmlns="" id="{00000000-0008-0000-0600-000031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06" name="Text Box 5">
          <a:extLst>
            <a:ext uri="{FF2B5EF4-FFF2-40B4-BE49-F238E27FC236}">
              <a16:creationId xmlns:a16="http://schemas.microsoft.com/office/drawing/2014/main" xmlns="" id="{00000000-0008-0000-0600-000032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07" name="Text Box 2">
          <a:extLst>
            <a:ext uri="{FF2B5EF4-FFF2-40B4-BE49-F238E27FC236}">
              <a16:creationId xmlns:a16="http://schemas.microsoft.com/office/drawing/2014/main" xmlns="" id="{00000000-0008-0000-0600-000033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08" name="Text Box 3">
          <a:extLst>
            <a:ext uri="{FF2B5EF4-FFF2-40B4-BE49-F238E27FC236}">
              <a16:creationId xmlns:a16="http://schemas.microsoft.com/office/drawing/2014/main" xmlns="" id="{00000000-0008-0000-0600-000034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09" name="Text Box 4">
          <a:extLst>
            <a:ext uri="{FF2B5EF4-FFF2-40B4-BE49-F238E27FC236}">
              <a16:creationId xmlns:a16="http://schemas.microsoft.com/office/drawing/2014/main" xmlns="" id="{00000000-0008-0000-0600-000035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10" name="Text Box 5">
          <a:extLst>
            <a:ext uri="{FF2B5EF4-FFF2-40B4-BE49-F238E27FC236}">
              <a16:creationId xmlns:a16="http://schemas.microsoft.com/office/drawing/2014/main" xmlns="" id="{00000000-0008-0000-0600-000036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11" name="Text Box 2">
          <a:extLst>
            <a:ext uri="{FF2B5EF4-FFF2-40B4-BE49-F238E27FC236}">
              <a16:creationId xmlns:a16="http://schemas.microsoft.com/office/drawing/2014/main" xmlns="" id="{00000000-0008-0000-0600-000037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12" name="Text Box 3">
          <a:extLst>
            <a:ext uri="{FF2B5EF4-FFF2-40B4-BE49-F238E27FC236}">
              <a16:creationId xmlns:a16="http://schemas.microsoft.com/office/drawing/2014/main" xmlns="" id="{00000000-0008-0000-0600-000038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13" name="Text Box 4">
          <a:extLst>
            <a:ext uri="{FF2B5EF4-FFF2-40B4-BE49-F238E27FC236}">
              <a16:creationId xmlns:a16="http://schemas.microsoft.com/office/drawing/2014/main" xmlns="" id="{00000000-0008-0000-0600-000039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14" name="Text Box 5">
          <a:extLst>
            <a:ext uri="{FF2B5EF4-FFF2-40B4-BE49-F238E27FC236}">
              <a16:creationId xmlns:a16="http://schemas.microsoft.com/office/drawing/2014/main" xmlns="" id="{00000000-0008-0000-0600-00003A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15" name="Text Box 2">
          <a:extLst>
            <a:ext uri="{FF2B5EF4-FFF2-40B4-BE49-F238E27FC236}">
              <a16:creationId xmlns:a16="http://schemas.microsoft.com/office/drawing/2014/main" xmlns="" id="{00000000-0008-0000-0600-00003B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16" name="Text Box 3">
          <a:extLst>
            <a:ext uri="{FF2B5EF4-FFF2-40B4-BE49-F238E27FC236}">
              <a16:creationId xmlns:a16="http://schemas.microsoft.com/office/drawing/2014/main" xmlns="" id="{00000000-0008-0000-0600-00003C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17" name="Text Box 4">
          <a:extLst>
            <a:ext uri="{FF2B5EF4-FFF2-40B4-BE49-F238E27FC236}">
              <a16:creationId xmlns:a16="http://schemas.microsoft.com/office/drawing/2014/main" xmlns="" id="{00000000-0008-0000-0600-00003D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18" name="Text Box 5">
          <a:extLst>
            <a:ext uri="{FF2B5EF4-FFF2-40B4-BE49-F238E27FC236}">
              <a16:creationId xmlns:a16="http://schemas.microsoft.com/office/drawing/2014/main" xmlns="" id="{00000000-0008-0000-0600-00003E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19" name="Text Box 2">
          <a:extLst>
            <a:ext uri="{FF2B5EF4-FFF2-40B4-BE49-F238E27FC236}">
              <a16:creationId xmlns:a16="http://schemas.microsoft.com/office/drawing/2014/main" xmlns="" id="{00000000-0008-0000-0600-00003F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20" name="Text Box 3">
          <a:extLst>
            <a:ext uri="{FF2B5EF4-FFF2-40B4-BE49-F238E27FC236}">
              <a16:creationId xmlns:a16="http://schemas.microsoft.com/office/drawing/2014/main" xmlns="" id="{00000000-0008-0000-0600-000040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21" name="Text Box 4">
          <a:extLst>
            <a:ext uri="{FF2B5EF4-FFF2-40B4-BE49-F238E27FC236}">
              <a16:creationId xmlns:a16="http://schemas.microsoft.com/office/drawing/2014/main" xmlns="" id="{00000000-0008-0000-0600-000041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22" name="Text Box 5">
          <a:extLst>
            <a:ext uri="{FF2B5EF4-FFF2-40B4-BE49-F238E27FC236}">
              <a16:creationId xmlns:a16="http://schemas.microsoft.com/office/drawing/2014/main" xmlns="" id="{00000000-0008-0000-0600-000042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23" name="Text Box 2">
          <a:extLst>
            <a:ext uri="{FF2B5EF4-FFF2-40B4-BE49-F238E27FC236}">
              <a16:creationId xmlns:a16="http://schemas.microsoft.com/office/drawing/2014/main" xmlns="" id="{00000000-0008-0000-0600-000043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24" name="Text Box 3">
          <a:extLst>
            <a:ext uri="{FF2B5EF4-FFF2-40B4-BE49-F238E27FC236}">
              <a16:creationId xmlns:a16="http://schemas.microsoft.com/office/drawing/2014/main" xmlns="" id="{00000000-0008-0000-0600-000044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25" name="Text Box 4">
          <a:extLst>
            <a:ext uri="{FF2B5EF4-FFF2-40B4-BE49-F238E27FC236}">
              <a16:creationId xmlns:a16="http://schemas.microsoft.com/office/drawing/2014/main" xmlns="" id="{00000000-0008-0000-0600-000045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26" name="Text Box 5">
          <a:extLst>
            <a:ext uri="{FF2B5EF4-FFF2-40B4-BE49-F238E27FC236}">
              <a16:creationId xmlns:a16="http://schemas.microsoft.com/office/drawing/2014/main" xmlns="" id="{00000000-0008-0000-0600-000046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27" name="Text Box 2">
          <a:extLst>
            <a:ext uri="{FF2B5EF4-FFF2-40B4-BE49-F238E27FC236}">
              <a16:creationId xmlns:a16="http://schemas.microsoft.com/office/drawing/2014/main" xmlns="" id="{00000000-0008-0000-0600-000047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28" name="Text Box 3">
          <a:extLst>
            <a:ext uri="{FF2B5EF4-FFF2-40B4-BE49-F238E27FC236}">
              <a16:creationId xmlns:a16="http://schemas.microsoft.com/office/drawing/2014/main" xmlns="" id="{00000000-0008-0000-0600-000048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29" name="Text Box 4">
          <a:extLst>
            <a:ext uri="{FF2B5EF4-FFF2-40B4-BE49-F238E27FC236}">
              <a16:creationId xmlns:a16="http://schemas.microsoft.com/office/drawing/2014/main" xmlns="" id="{00000000-0008-0000-0600-000049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30" name="Text Box 5">
          <a:extLst>
            <a:ext uri="{FF2B5EF4-FFF2-40B4-BE49-F238E27FC236}">
              <a16:creationId xmlns:a16="http://schemas.microsoft.com/office/drawing/2014/main" xmlns="" id="{00000000-0008-0000-0600-00004A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31" name="Text Box 2">
          <a:extLst>
            <a:ext uri="{FF2B5EF4-FFF2-40B4-BE49-F238E27FC236}">
              <a16:creationId xmlns:a16="http://schemas.microsoft.com/office/drawing/2014/main" xmlns="" id="{00000000-0008-0000-0600-00004B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32" name="Text Box 3">
          <a:extLst>
            <a:ext uri="{FF2B5EF4-FFF2-40B4-BE49-F238E27FC236}">
              <a16:creationId xmlns:a16="http://schemas.microsoft.com/office/drawing/2014/main" xmlns="" id="{00000000-0008-0000-0600-00004C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33" name="Text Box 4">
          <a:extLst>
            <a:ext uri="{FF2B5EF4-FFF2-40B4-BE49-F238E27FC236}">
              <a16:creationId xmlns:a16="http://schemas.microsoft.com/office/drawing/2014/main" xmlns="" id="{00000000-0008-0000-0600-00004D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34" name="Text Box 5">
          <a:extLst>
            <a:ext uri="{FF2B5EF4-FFF2-40B4-BE49-F238E27FC236}">
              <a16:creationId xmlns:a16="http://schemas.microsoft.com/office/drawing/2014/main" xmlns="" id="{00000000-0008-0000-0600-00004E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35" name="Text Box 2">
          <a:extLst>
            <a:ext uri="{FF2B5EF4-FFF2-40B4-BE49-F238E27FC236}">
              <a16:creationId xmlns:a16="http://schemas.microsoft.com/office/drawing/2014/main" xmlns="" id="{00000000-0008-0000-0600-00004F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36" name="Text Box 3">
          <a:extLst>
            <a:ext uri="{FF2B5EF4-FFF2-40B4-BE49-F238E27FC236}">
              <a16:creationId xmlns:a16="http://schemas.microsoft.com/office/drawing/2014/main" xmlns="" id="{00000000-0008-0000-0600-000050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37" name="Text Box 4">
          <a:extLst>
            <a:ext uri="{FF2B5EF4-FFF2-40B4-BE49-F238E27FC236}">
              <a16:creationId xmlns:a16="http://schemas.microsoft.com/office/drawing/2014/main" xmlns="" id="{00000000-0008-0000-0600-000051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38" name="Text Box 5">
          <a:extLst>
            <a:ext uri="{FF2B5EF4-FFF2-40B4-BE49-F238E27FC236}">
              <a16:creationId xmlns:a16="http://schemas.microsoft.com/office/drawing/2014/main" xmlns="" id="{00000000-0008-0000-0600-000052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39" name="Text Box 2">
          <a:extLst>
            <a:ext uri="{FF2B5EF4-FFF2-40B4-BE49-F238E27FC236}">
              <a16:creationId xmlns:a16="http://schemas.microsoft.com/office/drawing/2014/main" xmlns="" id="{00000000-0008-0000-0600-000053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40" name="Text Box 3">
          <a:extLst>
            <a:ext uri="{FF2B5EF4-FFF2-40B4-BE49-F238E27FC236}">
              <a16:creationId xmlns:a16="http://schemas.microsoft.com/office/drawing/2014/main" xmlns="" id="{00000000-0008-0000-0600-000054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41" name="Text Box 4">
          <a:extLst>
            <a:ext uri="{FF2B5EF4-FFF2-40B4-BE49-F238E27FC236}">
              <a16:creationId xmlns:a16="http://schemas.microsoft.com/office/drawing/2014/main" xmlns="" id="{00000000-0008-0000-0600-000055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42" name="Text Box 5">
          <a:extLst>
            <a:ext uri="{FF2B5EF4-FFF2-40B4-BE49-F238E27FC236}">
              <a16:creationId xmlns:a16="http://schemas.microsoft.com/office/drawing/2014/main" xmlns="" id="{00000000-0008-0000-0600-000056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43" name="Text Box 2">
          <a:extLst>
            <a:ext uri="{FF2B5EF4-FFF2-40B4-BE49-F238E27FC236}">
              <a16:creationId xmlns:a16="http://schemas.microsoft.com/office/drawing/2014/main" xmlns="" id="{00000000-0008-0000-0600-000057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44" name="Text Box 3">
          <a:extLst>
            <a:ext uri="{FF2B5EF4-FFF2-40B4-BE49-F238E27FC236}">
              <a16:creationId xmlns:a16="http://schemas.microsoft.com/office/drawing/2014/main" xmlns="" id="{00000000-0008-0000-0600-000058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45" name="Text Box 4">
          <a:extLst>
            <a:ext uri="{FF2B5EF4-FFF2-40B4-BE49-F238E27FC236}">
              <a16:creationId xmlns:a16="http://schemas.microsoft.com/office/drawing/2014/main" xmlns="" id="{00000000-0008-0000-0600-000059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46" name="Text Box 5">
          <a:extLst>
            <a:ext uri="{FF2B5EF4-FFF2-40B4-BE49-F238E27FC236}">
              <a16:creationId xmlns:a16="http://schemas.microsoft.com/office/drawing/2014/main" xmlns="" id="{00000000-0008-0000-0600-00005A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47" name="Text Box 2">
          <a:extLst>
            <a:ext uri="{FF2B5EF4-FFF2-40B4-BE49-F238E27FC236}">
              <a16:creationId xmlns:a16="http://schemas.microsoft.com/office/drawing/2014/main" xmlns="" id="{00000000-0008-0000-0600-00005B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48" name="Text Box 3">
          <a:extLst>
            <a:ext uri="{FF2B5EF4-FFF2-40B4-BE49-F238E27FC236}">
              <a16:creationId xmlns:a16="http://schemas.microsoft.com/office/drawing/2014/main" xmlns="" id="{00000000-0008-0000-0600-00005C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49" name="Text Box 4">
          <a:extLst>
            <a:ext uri="{FF2B5EF4-FFF2-40B4-BE49-F238E27FC236}">
              <a16:creationId xmlns:a16="http://schemas.microsoft.com/office/drawing/2014/main" xmlns="" id="{00000000-0008-0000-0600-00005D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50" name="Text Box 5">
          <a:extLst>
            <a:ext uri="{FF2B5EF4-FFF2-40B4-BE49-F238E27FC236}">
              <a16:creationId xmlns:a16="http://schemas.microsoft.com/office/drawing/2014/main" xmlns="" id="{00000000-0008-0000-0600-00005E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51" name="Text Box 2">
          <a:extLst>
            <a:ext uri="{FF2B5EF4-FFF2-40B4-BE49-F238E27FC236}">
              <a16:creationId xmlns:a16="http://schemas.microsoft.com/office/drawing/2014/main" xmlns="" id="{00000000-0008-0000-0600-00005F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52" name="Text Box 3">
          <a:extLst>
            <a:ext uri="{FF2B5EF4-FFF2-40B4-BE49-F238E27FC236}">
              <a16:creationId xmlns:a16="http://schemas.microsoft.com/office/drawing/2014/main" xmlns="" id="{00000000-0008-0000-0600-000060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53" name="Text Box 4">
          <a:extLst>
            <a:ext uri="{FF2B5EF4-FFF2-40B4-BE49-F238E27FC236}">
              <a16:creationId xmlns:a16="http://schemas.microsoft.com/office/drawing/2014/main" xmlns="" id="{00000000-0008-0000-0600-000061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54" name="Text Box 5">
          <a:extLst>
            <a:ext uri="{FF2B5EF4-FFF2-40B4-BE49-F238E27FC236}">
              <a16:creationId xmlns:a16="http://schemas.microsoft.com/office/drawing/2014/main" xmlns="" id="{00000000-0008-0000-0600-000062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55" name="Text Box 2">
          <a:extLst>
            <a:ext uri="{FF2B5EF4-FFF2-40B4-BE49-F238E27FC236}">
              <a16:creationId xmlns:a16="http://schemas.microsoft.com/office/drawing/2014/main" xmlns="" id="{00000000-0008-0000-0600-000063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56" name="Text Box 3">
          <a:extLst>
            <a:ext uri="{FF2B5EF4-FFF2-40B4-BE49-F238E27FC236}">
              <a16:creationId xmlns:a16="http://schemas.microsoft.com/office/drawing/2014/main" xmlns="" id="{00000000-0008-0000-0600-000064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57" name="Text Box 4">
          <a:extLst>
            <a:ext uri="{FF2B5EF4-FFF2-40B4-BE49-F238E27FC236}">
              <a16:creationId xmlns:a16="http://schemas.microsoft.com/office/drawing/2014/main" xmlns="" id="{00000000-0008-0000-0600-000065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58" name="Text Box 5">
          <a:extLst>
            <a:ext uri="{FF2B5EF4-FFF2-40B4-BE49-F238E27FC236}">
              <a16:creationId xmlns:a16="http://schemas.microsoft.com/office/drawing/2014/main" xmlns="" id="{00000000-0008-0000-0600-000066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59" name="Text Box 2">
          <a:extLst>
            <a:ext uri="{FF2B5EF4-FFF2-40B4-BE49-F238E27FC236}">
              <a16:creationId xmlns:a16="http://schemas.microsoft.com/office/drawing/2014/main" xmlns="" id="{00000000-0008-0000-0600-000067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60" name="Text Box 3">
          <a:extLst>
            <a:ext uri="{FF2B5EF4-FFF2-40B4-BE49-F238E27FC236}">
              <a16:creationId xmlns:a16="http://schemas.microsoft.com/office/drawing/2014/main" xmlns="" id="{00000000-0008-0000-0600-000068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61" name="Text Box 4">
          <a:extLst>
            <a:ext uri="{FF2B5EF4-FFF2-40B4-BE49-F238E27FC236}">
              <a16:creationId xmlns:a16="http://schemas.microsoft.com/office/drawing/2014/main" xmlns="" id="{00000000-0008-0000-0600-000069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62" name="Text Box 5">
          <a:extLst>
            <a:ext uri="{FF2B5EF4-FFF2-40B4-BE49-F238E27FC236}">
              <a16:creationId xmlns:a16="http://schemas.microsoft.com/office/drawing/2014/main" xmlns="" id="{00000000-0008-0000-0600-00006A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63" name="Text Box 2">
          <a:extLst>
            <a:ext uri="{FF2B5EF4-FFF2-40B4-BE49-F238E27FC236}">
              <a16:creationId xmlns:a16="http://schemas.microsoft.com/office/drawing/2014/main" xmlns="" id="{00000000-0008-0000-0600-00006B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64" name="Text Box 3">
          <a:extLst>
            <a:ext uri="{FF2B5EF4-FFF2-40B4-BE49-F238E27FC236}">
              <a16:creationId xmlns:a16="http://schemas.microsoft.com/office/drawing/2014/main" xmlns="" id="{00000000-0008-0000-0600-00006C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65" name="Text Box 4">
          <a:extLst>
            <a:ext uri="{FF2B5EF4-FFF2-40B4-BE49-F238E27FC236}">
              <a16:creationId xmlns:a16="http://schemas.microsoft.com/office/drawing/2014/main" xmlns="" id="{00000000-0008-0000-0600-00006D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66" name="Text Box 5">
          <a:extLst>
            <a:ext uri="{FF2B5EF4-FFF2-40B4-BE49-F238E27FC236}">
              <a16:creationId xmlns:a16="http://schemas.microsoft.com/office/drawing/2014/main" xmlns="" id="{00000000-0008-0000-0600-00006E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67" name="Text Box 2">
          <a:extLst>
            <a:ext uri="{FF2B5EF4-FFF2-40B4-BE49-F238E27FC236}">
              <a16:creationId xmlns:a16="http://schemas.microsoft.com/office/drawing/2014/main" xmlns="" id="{00000000-0008-0000-0600-00006F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68" name="Text Box 3">
          <a:extLst>
            <a:ext uri="{FF2B5EF4-FFF2-40B4-BE49-F238E27FC236}">
              <a16:creationId xmlns:a16="http://schemas.microsoft.com/office/drawing/2014/main" xmlns="" id="{00000000-0008-0000-0600-000070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69" name="Text Box 4">
          <a:extLst>
            <a:ext uri="{FF2B5EF4-FFF2-40B4-BE49-F238E27FC236}">
              <a16:creationId xmlns:a16="http://schemas.microsoft.com/office/drawing/2014/main" xmlns="" id="{00000000-0008-0000-0600-000071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70" name="Text Box 5">
          <a:extLst>
            <a:ext uri="{FF2B5EF4-FFF2-40B4-BE49-F238E27FC236}">
              <a16:creationId xmlns:a16="http://schemas.microsoft.com/office/drawing/2014/main" xmlns="" id="{00000000-0008-0000-0600-000072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71" name="Text Box 2">
          <a:extLst>
            <a:ext uri="{FF2B5EF4-FFF2-40B4-BE49-F238E27FC236}">
              <a16:creationId xmlns:a16="http://schemas.microsoft.com/office/drawing/2014/main" xmlns="" id="{00000000-0008-0000-0600-000073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72" name="Text Box 3">
          <a:extLst>
            <a:ext uri="{FF2B5EF4-FFF2-40B4-BE49-F238E27FC236}">
              <a16:creationId xmlns:a16="http://schemas.microsoft.com/office/drawing/2014/main" xmlns="" id="{00000000-0008-0000-0600-000074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73" name="Text Box 4">
          <a:extLst>
            <a:ext uri="{FF2B5EF4-FFF2-40B4-BE49-F238E27FC236}">
              <a16:creationId xmlns:a16="http://schemas.microsoft.com/office/drawing/2014/main" xmlns="" id="{00000000-0008-0000-0600-000075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74" name="Text Box 5">
          <a:extLst>
            <a:ext uri="{FF2B5EF4-FFF2-40B4-BE49-F238E27FC236}">
              <a16:creationId xmlns:a16="http://schemas.microsoft.com/office/drawing/2014/main" xmlns="" id="{00000000-0008-0000-0600-000076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75" name="Text Box 2">
          <a:extLst>
            <a:ext uri="{FF2B5EF4-FFF2-40B4-BE49-F238E27FC236}">
              <a16:creationId xmlns:a16="http://schemas.microsoft.com/office/drawing/2014/main" xmlns="" id="{00000000-0008-0000-0600-000077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76" name="Text Box 3">
          <a:extLst>
            <a:ext uri="{FF2B5EF4-FFF2-40B4-BE49-F238E27FC236}">
              <a16:creationId xmlns:a16="http://schemas.microsoft.com/office/drawing/2014/main" xmlns="" id="{00000000-0008-0000-0600-000078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77" name="Text Box 4">
          <a:extLst>
            <a:ext uri="{FF2B5EF4-FFF2-40B4-BE49-F238E27FC236}">
              <a16:creationId xmlns:a16="http://schemas.microsoft.com/office/drawing/2014/main" xmlns="" id="{00000000-0008-0000-0600-000079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78" name="Text Box 5">
          <a:extLst>
            <a:ext uri="{FF2B5EF4-FFF2-40B4-BE49-F238E27FC236}">
              <a16:creationId xmlns:a16="http://schemas.microsoft.com/office/drawing/2014/main" xmlns="" id="{00000000-0008-0000-0600-00007A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79" name="Text Box 2">
          <a:extLst>
            <a:ext uri="{FF2B5EF4-FFF2-40B4-BE49-F238E27FC236}">
              <a16:creationId xmlns:a16="http://schemas.microsoft.com/office/drawing/2014/main" xmlns="" id="{00000000-0008-0000-0600-00007B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80" name="Text Box 3">
          <a:extLst>
            <a:ext uri="{FF2B5EF4-FFF2-40B4-BE49-F238E27FC236}">
              <a16:creationId xmlns:a16="http://schemas.microsoft.com/office/drawing/2014/main" xmlns="" id="{00000000-0008-0000-0600-00007C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81" name="Text Box 4">
          <a:extLst>
            <a:ext uri="{FF2B5EF4-FFF2-40B4-BE49-F238E27FC236}">
              <a16:creationId xmlns:a16="http://schemas.microsoft.com/office/drawing/2014/main" xmlns="" id="{00000000-0008-0000-0600-00007D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82" name="Text Box 5">
          <a:extLst>
            <a:ext uri="{FF2B5EF4-FFF2-40B4-BE49-F238E27FC236}">
              <a16:creationId xmlns:a16="http://schemas.microsoft.com/office/drawing/2014/main" xmlns="" id="{00000000-0008-0000-0600-00007E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83" name="Text Box 2">
          <a:extLst>
            <a:ext uri="{FF2B5EF4-FFF2-40B4-BE49-F238E27FC236}">
              <a16:creationId xmlns:a16="http://schemas.microsoft.com/office/drawing/2014/main" xmlns="" id="{00000000-0008-0000-0600-00007F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84" name="Text Box 3">
          <a:extLst>
            <a:ext uri="{FF2B5EF4-FFF2-40B4-BE49-F238E27FC236}">
              <a16:creationId xmlns:a16="http://schemas.microsoft.com/office/drawing/2014/main" xmlns="" id="{00000000-0008-0000-0600-000080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85" name="Text Box 4">
          <a:extLst>
            <a:ext uri="{FF2B5EF4-FFF2-40B4-BE49-F238E27FC236}">
              <a16:creationId xmlns:a16="http://schemas.microsoft.com/office/drawing/2014/main" xmlns="" id="{00000000-0008-0000-0600-000081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86" name="Text Box 5">
          <a:extLst>
            <a:ext uri="{FF2B5EF4-FFF2-40B4-BE49-F238E27FC236}">
              <a16:creationId xmlns:a16="http://schemas.microsoft.com/office/drawing/2014/main" xmlns="" id="{00000000-0008-0000-0600-000082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87" name="Text Box 2">
          <a:extLst>
            <a:ext uri="{FF2B5EF4-FFF2-40B4-BE49-F238E27FC236}">
              <a16:creationId xmlns:a16="http://schemas.microsoft.com/office/drawing/2014/main" xmlns="" id="{00000000-0008-0000-0600-000083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88" name="Text Box 3">
          <a:extLst>
            <a:ext uri="{FF2B5EF4-FFF2-40B4-BE49-F238E27FC236}">
              <a16:creationId xmlns:a16="http://schemas.microsoft.com/office/drawing/2014/main" xmlns="" id="{00000000-0008-0000-0600-000084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89" name="Text Box 4">
          <a:extLst>
            <a:ext uri="{FF2B5EF4-FFF2-40B4-BE49-F238E27FC236}">
              <a16:creationId xmlns:a16="http://schemas.microsoft.com/office/drawing/2014/main" xmlns="" id="{00000000-0008-0000-0600-000085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90" name="Text Box 5">
          <a:extLst>
            <a:ext uri="{FF2B5EF4-FFF2-40B4-BE49-F238E27FC236}">
              <a16:creationId xmlns:a16="http://schemas.microsoft.com/office/drawing/2014/main" xmlns="" id="{00000000-0008-0000-0600-000086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91" name="Text Box 2">
          <a:extLst>
            <a:ext uri="{FF2B5EF4-FFF2-40B4-BE49-F238E27FC236}">
              <a16:creationId xmlns:a16="http://schemas.microsoft.com/office/drawing/2014/main" xmlns="" id="{00000000-0008-0000-0600-000087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92" name="Text Box 3">
          <a:extLst>
            <a:ext uri="{FF2B5EF4-FFF2-40B4-BE49-F238E27FC236}">
              <a16:creationId xmlns:a16="http://schemas.microsoft.com/office/drawing/2014/main" xmlns="" id="{00000000-0008-0000-0600-000088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93" name="Text Box 4">
          <a:extLst>
            <a:ext uri="{FF2B5EF4-FFF2-40B4-BE49-F238E27FC236}">
              <a16:creationId xmlns:a16="http://schemas.microsoft.com/office/drawing/2014/main" xmlns="" id="{00000000-0008-0000-0600-000089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94" name="Text Box 5">
          <a:extLst>
            <a:ext uri="{FF2B5EF4-FFF2-40B4-BE49-F238E27FC236}">
              <a16:creationId xmlns:a16="http://schemas.microsoft.com/office/drawing/2014/main" xmlns="" id="{00000000-0008-0000-0600-00008A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95" name="Text Box 2">
          <a:extLst>
            <a:ext uri="{FF2B5EF4-FFF2-40B4-BE49-F238E27FC236}">
              <a16:creationId xmlns:a16="http://schemas.microsoft.com/office/drawing/2014/main" xmlns="" id="{00000000-0008-0000-0600-00008B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96" name="Text Box 3">
          <a:extLst>
            <a:ext uri="{FF2B5EF4-FFF2-40B4-BE49-F238E27FC236}">
              <a16:creationId xmlns:a16="http://schemas.microsoft.com/office/drawing/2014/main" xmlns="" id="{00000000-0008-0000-0600-00008C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97" name="Text Box 4">
          <a:extLst>
            <a:ext uri="{FF2B5EF4-FFF2-40B4-BE49-F238E27FC236}">
              <a16:creationId xmlns:a16="http://schemas.microsoft.com/office/drawing/2014/main" xmlns="" id="{00000000-0008-0000-0600-00008D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98" name="Text Box 5">
          <a:extLst>
            <a:ext uri="{FF2B5EF4-FFF2-40B4-BE49-F238E27FC236}">
              <a16:creationId xmlns:a16="http://schemas.microsoft.com/office/drawing/2014/main" xmlns="" id="{00000000-0008-0000-0600-00008E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799" name="Text Box 2">
          <a:extLst>
            <a:ext uri="{FF2B5EF4-FFF2-40B4-BE49-F238E27FC236}">
              <a16:creationId xmlns:a16="http://schemas.microsoft.com/office/drawing/2014/main" xmlns="" id="{00000000-0008-0000-0600-00008F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00" name="Text Box 3">
          <a:extLst>
            <a:ext uri="{FF2B5EF4-FFF2-40B4-BE49-F238E27FC236}">
              <a16:creationId xmlns:a16="http://schemas.microsoft.com/office/drawing/2014/main" xmlns="" id="{00000000-0008-0000-0600-000090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01" name="Text Box 4">
          <a:extLst>
            <a:ext uri="{FF2B5EF4-FFF2-40B4-BE49-F238E27FC236}">
              <a16:creationId xmlns:a16="http://schemas.microsoft.com/office/drawing/2014/main" xmlns="" id="{00000000-0008-0000-0600-000091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02" name="Text Box 5">
          <a:extLst>
            <a:ext uri="{FF2B5EF4-FFF2-40B4-BE49-F238E27FC236}">
              <a16:creationId xmlns:a16="http://schemas.microsoft.com/office/drawing/2014/main" xmlns="" id="{00000000-0008-0000-0600-000092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03" name="Text Box 2">
          <a:extLst>
            <a:ext uri="{FF2B5EF4-FFF2-40B4-BE49-F238E27FC236}">
              <a16:creationId xmlns:a16="http://schemas.microsoft.com/office/drawing/2014/main" xmlns="" id="{00000000-0008-0000-0600-000093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04" name="Text Box 3">
          <a:extLst>
            <a:ext uri="{FF2B5EF4-FFF2-40B4-BE49-F238E27FC236}">
              <a16:creationId xmlns:a16="http://schemas.microsoft.com/office/drawing/2014/main" xmlns="" id="{00000000-0008-0000-0600-000094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05" name="Text Box 4">
          <a:extLst>
            <a:ext uri="{FF2B5EF4-FFF2-40B4-BE49-F238E27FC236}">
              <a16:creationId xmlns:a16="http://schemas.microsoft.com/office/drawing/2014/main" xmlns="" id="{00000000-0008-0000-0600-000095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06" name="Text Box 5">
          <a:extLst>
            <a:ext uri="{FF2B5EF4-FFF2-40B4-BE49-F238E27FC236}">
              <a16:creationId xmlns:a16="http://schemas.microsoft.com/office/drawing/2014/main" xmlns="" id="{00000000-0008-0000-0600-000096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07" name="Text Box 2">
          <a:extLst>
            <a:ext uri="{FF2B5EF4-FFF2-40B4-BE49-F238E27FC236}">
              <a16:creationId xmlns:a16="http://schemas.microsoft.com/office/drawing/2014/main" xmlns="" id="{00000000-0008-0000-0600-000097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08" name="Text Box 3">
          <a:extLst>
            <a:ext uri="{FF2B5EF4-FFF2-40B4-BE49-F238E27FC236}">
              <a16:creationId xmlns:a16="http://schemas.microsoft.com/office/drawing/2014/main" xmlns="" id="{00000000-0008-0000-0600-000098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09" name="Text Box 4">
          <a:extLst>
            <a:ext uri="{FF2B5EF4-FFF2-40B4-BE49-F238E27FC236}">
              <a16:creationId xmlns:a16="http://schemas.microsoft.com/office/drawing/2014/main" xmlns="" id="{00000000-0008-0000-0600-000099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10" name="Text Box 5">
          <a:extLst>
            <a:ext uri="{FF2B5EF4-FFF2-40B4-BE49-F238E27FC236}">
              <a16:creationId xmlns:a16="http://schemas.microsoft.com/office/drawing/2014/main" xmlns="" id="{00000000-0008-0000-0600-00009A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11" name="Text Box 2">
          <a:extLst>
            <a:ext uri="{FF2B5EF4-FFF2-40B4-BE49-F238E27FC236}">
              <a16:creationId xmlns:a16="http://schemas.microsoft.com/office/drawing/2014/main" xmlns="" id="{00000000-0008-0000-0600-00009B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12" name="Text Box 3">
          <a:extLst>
            <a:ext uri="{FF2B5EF4-FFF2-40B4-BE49-F238E27FC236}">
              <a16:creationId xmlns:a16="http://schemas.microsoft.com/office/drawing/2014/main" xmlns="" id="{00000000-0008-0000-0600-00009C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13" name="Text Box 4">
          <a:extLst>
            <a:ext uri="{FF2B5EF4-FFF2-40B4-BE49-F238E27FC236}">
              <a16:creationId xmlns:a16="http://schemas.microsoft.com/office/drawing/2014/main" xmlns="" id="{00000000-0008-0000-0600-00009D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14" name="Text Box 5">
          <a:extLst>
            <a:ext uri="{FF2B5EF4-FFF2-40B4-BE49-F238E27FC236}">
              <a16:creationId xmlns:a16="http://schemas.microsoft.com/office/drawing/2014/main" xmlns="" id="{00000000-0008-0000-0600-00009E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15" name="Text Box 2">
          <a:extLst>
            <a:ext uri="{FF2B5EF4-FFF2-40B4-BE49-F238E27FC236}">
              <a16:creationId xmlns:a16="http://schemas.microsoft.com/office/drawing/2014/main" xmlns="" id="{00000000-0008-0000-0600-00009F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16" name="Text Box 3">
          <a:extLst>
            <a:ext uri="{FF2B5EF4-FFF2-40B4-BE49-F238E27FC236}">
              <a16:creationId xmlns:a16="http://schemas.microsoft.com/office/drawing/2014/main" xmlns="" id="{00000000-0008-0000-0600-0000A0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17" name="Text Box 4">
          <a:extLst>
            <a:ext uri="{FF2B5EF4-FFF2-40B4-BE49-F238E27FC236}">
              <a16:creationId xmlns:a16="http://schemas.microsoft.com/office/drawing/2014/main" xmlns="" id="{00000000-0008-0000-0600-0000A1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18" name="Text Box 5">
          <a:extLst>
            <a:ext uri="{FF2B5EF4-FFF2-40B4-BE49-F238E27FC236}">
              <a16:creationId xmlns:a16="http://schemas.microsoft.com/office/drawing/2014/main" xmlns="" id="{00000000-0008-0000-0600-0000A2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19" name="Text Box 2">
          <a:extLst>
            <a:ext uri="{FF2B5EF4-FFF2-40B4-BE49-F238E27FC236}">
              <a16:creationId xmlns:a16="http://schemas.microsoft.com/office/drawing/2014/main" xmlns="" id="{00000000-0008-0000-0600-0000A3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20" name="Text Box 3">
          <a:extLst>
            <a:ext uri="{FF2B5EF4-FFF2-40B4-BE49-F238E27FC236}">
              <a16:creationId xmlns:a16="http://schemas.microsoft.com/office/drawing/2014/main" xmlns="" id="{00000000-0008-0000-0600-0000A4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21" name="Text Box 4">
          <a:extLst>
            <a:ext uri="{FF2B5EF4-FFF2-40B4-BE49-F238E27FC236}">
              <a16:creationId xmlns:a16="http://schemas.microsoft.com/office/drawing/2014/main" xmlns="" id="{00000000-0008-0000-0600-0000A5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22" name="Text Box 5">
          <a:extLst>
            <a:ext uri="{FF2B5EF4-FFF2-40B4-BE49-F238E27FC236}">
              <a16:creationId xmlns:a16="http://schemas.microsoft.com/office/drawing/2014/main" xmlns="" id="{00000000-0008-0000-0600-0000A6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23" name="Text Box 2">
          <a:extLst>
            <a:ext uri="{FF2B5EF4-FFF2-40B4-BE49-F238E27FC236}">
              <a16:creationId xmlns:a16="http://schemas.microsoft.com/office/drawing/2014/main" xmlns="" id="{00000000-0008-0000-0600-0000A7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24" name="Text Box 3">
          <a:extLst>
            <a:ext uri="{FF2B5EF4-FFF2-40B4-BE49-F238E27FC236}">
              <a16:creationId xmlns:a16="http://schemas.microsoft.com/office/drawing/2014/main" xmlns="" id="{00000000-0008-0000-0600-0000A8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25" name="Text Box 4">
          <a:extLst>
            <a:ext uri="{FF2B5EF4-FFF2-40B4-BE49-F238E27FC236}">
              <a16:creationId xmlns:a16="http://schemas.microsoft.com/office/drawing/2014/main" xmlns="" id="{00000000-0008-0000-0600-0000A9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26" name="Text Box 5">
          <a:extLst>
            <a:ext uri="{FF2B5EF4-FFF2-40B4-BE49-F238E27FC236}">
              <a16:creationId xmlns:a16="http://schemas.microsoft.com/office/drawing/2014/main" xmlns="" id="{00000000-0008-0000-0600-0000AA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27" name="Text Box 2">
          <a:extLst>
            <a:ext uri="{FF2B5EF4-FFF2-40B4-BE49-F238E27FC236}">
              <a16:creationId xmlns:a16="http://schemas.microsoft.com/office/drawing/2014/main" xmlns="" id="{00000000-0008-0000-0600-0000AB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28" name="Text Box 3">
          <a:extLst>
            <a:ext uri="{FF2B5EF4-FFF2-40B4-BE49-F238E27FC236}">
              <a16:creationId xmlns:a16="http://schemas.microsoft.com/office/drawing/2014/main" xmlns="" id="{00000000-0008-0000-0600-0000AC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29" name="Text Box 4">
          <a:extLst>
            <a:ext uri="{FF2B5EF4-FFF2-40B4-BE49-F238E27FC236}">
              <a16:creationId xmlns:a16="http://schemas.microsoft.com/office/drawing/2014/main" xmlns="" id="{00000000-0008-0000-0600-0000AD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30" name="Text Box 5">
          <a:extLst>
            <a:ext uri="{FF2B5EF4-FFF2-40B4-BE49-F238E27FC236}">
              <a16:creationId xmlns:a16="http://schemas.microsoft.com/office/drawing/2014/main" xmlns="" id="{00000000-0008-0000-0600-0000AE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31" name="Text Box 2">
          <a:extLst>
            <a:ext uri="{FF2B5EF4-FFF2-40B4-BE49-F238E27FC236}">
              <a16:creationId xmlns:a16="http://schemas.microsoft.com/office/drawing/2014/main" xmlns="" id="{00000000-0008-0000-0600-0000AF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32" name="Text Box 3">
          <a:extLst>
            <a:ext uri="{FF2B5EF4-FFF2-40B4-BE49-F238E27FC236}">
              <a16:creationId xmlns:a16="http://schemas.microsoft.com/office/drawing/2014/main" xmlns="" id="{00000000-0008-0000-0600-0000B0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33" name="Text Box 4">
          <a:extLst>
            <a:ext uri="{FF2B5EF4-FFF2-40B4-BE49-F238E27FC236}">
              <a16:creationId xmlns:a16="http://schemas.microsoft.com/office/drawing/2014/main" xmlns="" id="{00000000-0008-0000-0600-0000B1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34" name="Text Box 5">
          <a:extLst>
            <a:ext uri="{FF2B5EF4-FFF2-40B4-BE49-F238E27FC236}">
              <a16:creationId xmlns:a16="http://schemas.microsoft.com/office/drawing/2014/main" xmlns="" id="{00000000-0008-0000-0600-0000B2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35" name="Text Box 2">
          <a:extLst>
            <a:ext uri="{FF2B5EF4-FFF2-40B4-BE49-F238E27FC236}">
              <a16:creationId xmlns:a16="http://schemas.microsoft.com/office/drawing/2014/main" xmlns="" id="{00000000-0008-0000-0600-0000B3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36" name="Text Box 3">
          <a:extLst>
            <a:ext uri="{FF2B5EF4-FFF2-40B4-BE49-F238E27FC236}">
              <a16:creationId xmlns:a16="http://schemas.microsoft.com/office/drawing/2014/main" xmlns="" id="{00000000-0008-0000-0600-0000B4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37" name="Text Box 4">
          <a:extLst>
            <a:ext uri="{FF2B5EF4-FFF2-40B4-BE49-F238E27FC236}">
              <a16:creationId xmlns:a16="http://schemas.microsoft.com/office/drawing/2014/main" xmlns="" id="{00000000-0008-0000-0600-0000B5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38" name="Text Box 5">
          <a:extLst>
            <a:ext uri="{FF2B5EF4-FFF2-40B4-BE49-F238E27FC236}">
              <a16:creationId xmlns:a16="http://schemas.microsoft.com/office/drawing/2014/main" xmlns="" id="{00000000-0008-0000-0600-0000B6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39" name="Text Box 2">
          <a:extLst>
            <a:ext uri="{FF2B5EF4-FFF2-40B4-BE49-F238E27FC236}">
              <a16:creationId xmlns:a16="http://schemas.microsoft.com/office/drawing/2014/main" xmlns="" id="{00000000-0008-0000-0600-0000B7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40" name="Text Box 3">
          <a:extLst>
            <a:ext uri="{FF2B5EF4-FFF2-40B4-BE49-F238E27FC236}">
              <a16:creationId xmlns:a16="http://schemas.microsoft.com/office/drawing/2014/main" xmlns="" id="{00000000-0008-0000-0600-0000B8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41" name="Text Box 4">
          <a:extLst>
            <a:ext uri="{FF2B5EF4-FFF2-40B4-BE49-F238E27FC236}">
              <a16:creationId xmlns:a16="http://schemas.microsoft.com/office/drawing/2014/main" xmlns="" id="{00000000-0008-0000-0600-0000B9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42" name="Text Box 5">
          <a:extLst>
            <a:ext uri="{FF2B5EF4-FFF2-40B4-BE49-F238E27FC236}">
              <a16:creationId xmlns:a16="http://schemas.microsoft.com/office/drawing/2014/main" xmlns="" id="{00000000-0008-0000-0600-0000BA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43" name="Text Box 2">
          <a:extLst>
            <a:ext uri="{FF2B5EF4-FFF2-40B4-BE49-F238E27FC236}">
              <a16:creationId xmlns:a16="http://schemas.microsoft.com/office/drawing/2014/main" xmlns="" id="{00000000-0008-0000-0600-0000BB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44" name="Text Box 3">
          <a:extLst>
            <a:ext uri="{FF2B5EF4-FFF2-40B4-BE49-F238E27FC236}">
              <a16:creationId xmlns:a16="http://schemas.microsoft.com/office/drawing/2014/main" xmlns="" id="{00000000-0008-0000-0600-0000BC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45" name="Text Box 4">
          <a:extLst>
            <a:ext uri="{FF2B5EF4-FFF2-40B4-BE49-F238E27FC236}">
              <a16:creationId xmlns:a16="http://schemas.microsoft.com/office/drawing/2014/main" xmlns="" id="{00000000-0008-0000-0600-0000BD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46" name="Text Box 5">
          <a:extLst>
            <a:ext uri="{FF2B5EF4-FFF2-40B4-BE49-F238E27FC236}">
              <a16:creationId xmlns:a16="http://schemas.microsoft.com/office/drawing/2014/main" xmlns="" id="{00000000-0008-0000-0600-0000BE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47" name="Text Box 2">
          <a:extLst>
            <a:ext uri="{FF2B5EF4-FFF2-40B4-BE49-F238E27FC236}">
              <a16:creationId xmlns:a16="http://schemas.microsoft.com/office/drawing/2014/main" xmlns="" id="{00000000-0008-0000-0600-0000BF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48" name="Text Box 3">
          <a:extLst>
            <a:ext uri="{FF2B5EF4-FFF2-40B4-BE49-F238E27FC236}">
              <a16:creationId xmlns:a16="http://schemas.microsoft.com/office/drawing/2014/main" xmlns="" id="{00000000-0008-0000-0600-0000C0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49" name="Text Box 4">
          <a:extLst>
            <a:ext uri="{FF2B5EF4-FFF2-40B4-BE49-F238E27FC236}">
              <a16:creationId xmlns:a16="http://schemas.microsoft.com/office/drawing/2014/main" xmlns="" id="{00000000-0008-0000-0600-0000C1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50" name="Text Box 5">
          <a:extLst>
            <a:ext uri="{FF2B5EF4-FFF2-40B4-BE49-F238E27FC236}">
              <a16:creationId xmlns:a16="http://schemas.microsoft.com/office/drawing/2014/main" xmlns="" id="{00000000-0008-0000-0600-0000C2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51" name="Text Box 2">
          <a:extLst>
            <a:ext uri="{FF2B5EF4-FFF2-40B4-BE49-F238E27FC236}">
              <a16:creationId xmlns:a16="http://schemas.microsoft.com/office/drawing/2014/main" xmlns="" id="{00000000-0008-0000-0600-0000C3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52" name="Text Box 3">
          <a:extLst>
            <a:ext uri="{FF2B5EF4-FFF2-40B4-BE49-F238E27FC236}">
              <a16:creationId xmlns:a16="http://schemas.microsoft.com/office/drawing/2014/main" xmlns="" id="{00000000-0008-0000-0600-0000C4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53" name="Text Box 4">
          <a:extLst>
            <a:ext uri="{FF2B5EF4-FFF2-40B4-BE49-F238E27FC236}">
              <a16:creationId xmlns:a16="http://schemas.microsoft.com/office/drawing/2014/main" xmlns="" id="{00000000-0008-0000-0600-0000C5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54" name="Text Box 5">
          <a:extLst>
            <a:ext uri="{FF2B5EF4-FFF2-40B4-BE49-F238E27FC236}">
              <a16:creationId xmlns:a16="http://schemas.microsoft.com/office/drawing/2014/main" xmlns="" id="{00000000-0008-0000-0600-0000C6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55" name="Text Box 2">
          <a:extLst>
            <a:ext uri="{FF2B5EF4-FFF2-40B4-BE49-F238E27FC236}">
              <a16:creationId xmlns:a16="http://schemas.microsoft.com/office/drawing/2014/main" xmlns="" id="{00000000-0008-0000-0600-0000C7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56" name="Text Box 3">
          <a:extLst>
            <a:ext uri="{FF2B5EF4-FFF2-40B4-BE49-F238E27FC236}">
              <a16:creationId xmlns:a16="http://schemas.microsoft.com/office/drawing/2014/main" xmlns="" id="{00000000-0008-0000-0600-0000C8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57" name="Text Box 4">
          <a:extLst>
            <a:ext uri="{FF2B5EF4-FFF2-40B4-BE49-F238E27FC236}">
              <a16:creationId xmlns:a16="http://schemas.microsoft.com/office/drawing/2014/main" xmlns="" id="{00000000-0008-0000-0600-0000C9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58" name="Text Box 5">
          <a:extLst>
            <a:ext uri="{FF2B5EF4-FFF2-40B4-BE49-F238E27FC236}">
              <a16:creationId xmlns:a16="http://schemas.microsoft.com/office/drawing/2014/main" xmlns="" id="{00000000-0008-0000-0600-0000CA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59" name="Text Box 2">
          <a:extLst>
            <a:ext uri="{FF2B5EF4-FFF2-40B4-BE49-F238E27FC236}">
              <a16:creationId xmlns:a16="http://schemas.microsoft.com/office/drawing/2014/main" xmlns="" id="{00000000-0008-0000-0600-0000CB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60" name="Text Box 3">
          <a:extLst>
            <a:ext uri="{FF2B5EF4-FFF2-40B4-BE49-F238E27FC236}">
              <a16:creationId xmlns:a16="http://schemas.microsoft.com/office/drawing/2014/main" xmlns="" id="{00000000-0008-0000-0600-0000CC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61" name="Text Box 4">
          <a:extLst>
            <a:ext uri="{FF2B5EF4-FFF2-40B4-BE49-F238E27FC236}">
              <a16:creationId xmlns:a16="http://schemas.microsoft.com/office/drawing/2014/main" xmlns="" id="{00000000-0008-0000-0600-0000CD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62" name="Text Box 5">
          <a:extLst>
            <a:ext uri="{FF2B5EF4-FFF2-40B4-BE49-F238E27FC236}">
              <a16:creationId xmlns:a16="http://schemas.microsoft.com/office/drawing/2014/main" xmlns="" id="{00000000-0008-0000-0600-0000CE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63" name="Text Box 2">
          <a:extLst>
            <a:ext uri="{FF2B5EF4-FFF2-40B4-BE49-F238E27FC236}">
              <a16:creationId xmlns:a16="http://schemas.microsoft.com/office/drawing/2014/main" xmlns="" id="{00000000-0008-0000-0600-0000CF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64" name="Text Box 3">
          <a:extLst>
            <a:ext uri="{FF2B5EF4-FFF2-40B4-BE49-F238E27FC236}">
              <a16:creationId xmlns:a16="http://schemas.microsoft.com/office/drawing/2014/main" xmlns="" id="{00000000-0008-0000-0600-0000D0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65" name="Text Box 4">
          <a:extLst>
            <a:ext uri="{FF2B5EF4-FFF2-40B4-BE49-F238E27FC236}">
              <a16:creationId xmlns:a16="http://schemas.microsoft.com/office/drawing/2014/main" xmlns="" id="{00000000-0008-0000-0600-0000D1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66" name="Text Box 5">
          <a:extLst>
            <a:ext uri="{FF2B5EF4-FFF2-40B4-BE49-F238E27FC236}">
              <a16:creationId xmlns:a16="http://schemas.microsoft.com/office/drawing/2014/main" xmlns="" id="{00000000-0008-0000-0600-0000D2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67" name="Text Box 2">
          <a:extLst>
            <a:ext uri="{FF2B5EF4-FFF2-40B4-BE49-F238E27FC236}">
              <a16:creationId xmlns:a16="http://schemas.microsoft.com/office/drawing/2014/main" xmlns="" id="{00000000-0008-0000-0600-0000D3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68" name="Text Box 3">
          <a:extLst>
            <a:ext uri="{FF2B5EF4-FFF2-40B4-BE49-F238E27FC236}">
              <a16:creationId xmlns:a16="http://schemas.microsoft.com/office/drawing/2014/main" xmlns="" id="{00000000-0008-0000-0600-0000D4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69" name="Text Box 4">
          <a:extLst>
            <a:ext uri="{FF2B5EF4-FFF2-40B4-BE49-F238E27FC236}">
              <a16:creationId xmlns:a16="http://schemas.microsoft.com/office/drawing/2014/main" xmlns="" id="{00000000-0008-0000-0600-0000D5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70" name="Text Box 5">
          <a:extLst>
            <a:ext uri="{FF2B5EF4-FFF2-40B4-BE49-F238E27FC236}">
              <a16:creationId xmlns:a16="http://schemas.microsoft.com/office/drawing/2014/main" xmlns="" id="{00000000-0008-0000-0600-0000D6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71" name="Text Box 2">
          <a:extLst>
            <a:ext uri="{FF2B5EF4-FFF2-40B4-BE49-F238E27FC236}">
              <a16:creationId xmlns:a16="http://schemas.microsoft.com/office/drawing/2014/main" xmlns="" id="{00000000-0008-0000-0600-0000D7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72" name="Text Box 3">
          <a:extLst>
            <a:ext uri="{FF2B5EF4-FFF2-40B4-BE49-F238E27FC236}">
              <a16:creationId xmlns:a16="http://schemas.microsoft.com/office/drawing/2014/main" xmlns="" id="{00000000-0008-0000-0600-0000D8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73" name="Text Box 4">
          <a:extLst>
            <a:ext uri="{FF2B5EF4-FFF2-40B4-BE49-F238E27FC236}">
              <a16:creationId xmlns:a16="http://schemas.microsoft.com/office/drawing/2014/main" xmlns="" id="{00000000-0008-0000-0600-0000D9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74" name="Text Box 5">
          <a:extLst>
            <a:ext uri="{FF2B5EF4-FFF2-40B4-BE49-F238E27FC236}">
              <a16:creationId xmlns:a16="http://schemas.microsoft.com/office/drawing/2014/main" xmlns="" id="{00000000-0008-0000-0600-0000DA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75" name="Text Box 2">
          <a:extLst>
            <a:ext uri="{FF2B5EF4-FFF2-40B4-BE49-F238E27FC236}">
              <a16:creationId xmlns:a16="http://schemas.microsoft.com/office/drawing/2014/main" xmlns="" id="{00000000-0008-0000-0600-0000DB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76" name="Text Box 3">
          <a:extLst>
            <a:ext uri="{FF2B5EF4-FFF2-40B4-BE49-F238E27FC236}">
              <a16:creationId xmlns:a16="http://schemas.microsoft.com/office/drawing/2014/main" xmlns="" id="{00000000-0008-0000-0600-0000DC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77" name="Text Box 4">
          <a:extLst>
            <a:ext uri="{FF2B5EF4-FFF2-40B4-BE49-F238E27FC236}">
              <a16:creationId xmlns:a16="http://schemas.microsoft.com/office/drawing/2014/main" xmlns="" id="{00000000-0008-0000-0600-0000DD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78" name="Text Box 5">
          <a:extLst>
            <a:ext uri="{FF2B5EF4-FFF2-40B4-BE49-F238E27FC236}">
              <a16:creationId xmlns:a16="http://schemas.microsoft.com/office/drawing/2014/main" xmlns="" id="{00000000-0008-0000-0600-0000DE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79" name="Text Box 2">
          <a:extLst>
            <a:ext uri="{FF2B5EF4-FFF2-40B4-BE49-F238E27FC236}">
              <a16:creationId xmlns:a16="http://schemas.microsoft.com/office/drawing/2014/main" xmlns="" id="{00000000-0008-0000-0600-0000DF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80" name="Text Box 3">
          <a:extLst>
            <a:ext uri="{FF2B5EF4-FFF2-40B4-BE49-F238E27FC236}">
              <a16:creationId xmlns:a16="http://schemas.microsoft.com/office/drawing/2014/main" xmlns="" id="{00000000-0008-0000-0600-0000E0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81" name="Text Box 4">
          <a:extLst>
            <a:ext uri="{FF2B5EF4-FFF2-40B4-BE49-F238E27FC236}">
              <a16:creationId xmlns:a16="http://schemas.microsoft.com/office/drawing/2014/main" xmlns="" id="{00000000-0008-0000-0600-0000E1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82" name="Text Box 5">
          <a:extLst>
            <a:ext uri="{FF2B5EF4-FFF2-40B4-BE49-F238E27FC236}">
              <a16:creationId xmlns:a16="http://schemas.microsoft.com/office/drawing/2014/main" xmlns="" id="{00000000-0008-0000-0600-0000E2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83" name="Text Box 2">
          <a:extLst>
            <a:ext uri="{FF2B5EF4-FFF2-40B4-BE49-F238E27FC236}">
              <a16:creationId xmlns:a16="http://schemas.microsoft.com/office/drawing/2014/main" xmlns="" id="{00000000-0008-0000-0600-0000E3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84" name="Text Box 3">
          <a:extLst>
            <a:ext uri="{FF2B5EF4-FFF2-40B4-BE49-F238E27FC236}">
              <a16:creationId xmlns:a16="http://schemas.microsoft.com/office/drawing/2014/main" xmlns="" id="{00000000-0008-0000-0600-0000E4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85" name="Text Box 4">
          <a:extLst>
            <a:ext uri="{FF2B5EF4-FFF2-40B4-BE49-F238E27FC236}">
              <a16:creationId xmlns:a16="http://schemas.microsoft.com/office/drawing/2014/main" xmlns="" id="{00000000-0008-0000-0600-0000E5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86" name="Text Box 5">
          <a:extLst>
            <a:ext uri="{FF2B5EF4-FFF2-40B4-BE49-F238E27FC236}">
              <a16:creationId xmlns:a16="http://schemas.microsoft.com/office/drawing/2014/main" xmlns="" id="{00000000-0008-0000-0600-0000E6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87" name="Text Box 2">
          <a:extLst>
            <a:ext uri="{FF2B5EF4-FFF2-40B4-BE49-F238E27FC236}">
              <a16:creationId xmlns:a16="http://schemas.microsoft.com/office/drawing/2014/main" xmlns="" id="{00000000-0008-0000-0600-0000E7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88" name="Text Box 3">
          <a:extLst>
            <a:ext uri="{FF2B5EF4-FFF2-40B4-BE49-F238E27FC236}">
              <a16:creationId xmlns:a16="http://schemas.microsoft.com/office/drawing/2014/main" xmlns="" id="{00000000-0008-0000-0600-0000E8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89" name="Text Box 4">
          <a:extLst>
            <a:ext uri="{FF2B5EF4-FFF2-40B4-BE49-F238E27FC236}">
              <a16:creationId xmlns:a16="http://schemas.microsoft.com/office/drawing/2014/main" xmlns="" id="{00000000-0008-0000-0600-0000E9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90" name="Text Box 5">
          <a:extLst>
            <a:ext uri="{FF2B5EF4-FFF2-40B4-BE49-F238E27FC236}">
              <a16:creationId xmlns:a16="http://schemas.microsoft.com/office/drawing/2014/main" xmlns="" id="{00000000-0008-0000-0600-0000EA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91" name="Text Box 2">
          <a:extLst>
            <a:ext uri="{FF2B5EF4-FFF2-40B4-BE49-F238E27FC236}">
              <a16:creationId xmlns:a16="http://schemas.microsoft.com/office/drawing/2014/main" xmlns="" id="{00000000-0008-0000-0600-0000EB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92" name="Text Box 3">
          <a:extLst>
            <a:ext uri="{FF2B5EF4-FFF2-40B4-BE49-F238E27FC236}">
              <a16:creationId xmlns:a16="http://schemas.microsoft.com/office/drawing/2014/main" xmlns="" id="{00000000-0008-0000-0600-0000EC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93" name="Text Box 4">
          <a:extLst>
            <a:ext uri="{FF2B5EF4-FFF2-40B4-BE49-F238E27FC236}">
              <a16:creationId xmlns:a16="http://schemas.microsoft.com/office/drawing/2014/main" xmlns="" id="{00000000-0008-0000-0600-0000ED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94" name="Text Box 5">
          <a:extLst>
            <a:ext uri="{FF2B5EF4-FFF2-40B4-BE49-F238E27FC236}">
              <a16:creationId xmlns:a16="http://schemas.microsoft.com/office/drawing/2014/main" xmlns="" id="{00000000-0008-0000-0600-0000EE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95" name="Text Box 2">
          <a:extLst>
            <a:ext uri="{FF2B5EF4-FFF2-40B4-BE49-F238E27FC236}">
              <a16:creationId xmlns:a16="http://schemas.microsoft.com/office/drawing/2014/main" xmlns="" id="{00000000-0008-0000-0600-0000EF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96" name="Text Box 3">
          <a:extLst>
            <a:ext uri="{FF2B5EF4-FFF2-40B4-BE49-F238E27FC236}">
              <a16:creationId xmlns:a16="http://schemas.microsoft.com/office/drawing/2014/main" xmlns="" id="{00000000-0008-0000-0600-0000F0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97" name="Text Box 4">
          <a:extLst>
            <a:ext uri="{FF2B5EF4-FFF2-40B4-BE49-F238E27FC236}">
              <a16:creationId xmlns:a16="http://schemas.microsoft.com/office/drawing/2014/main" xmlns="" id="{00000000-0008-0000-0600-0000F1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98" name="Text Box 5">
          <a:extLst>
            <a:ext uri="{FF2B5EF4-FFF2-40B4-BE49-F238E27FC236}">
              <a16:creationId xmlns:a16="http://schemas.microsoft.com/office/drawing/2014/main" xmlns="" id="{00000000-0008-0000-0600-0000F2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899" name="Text Box 2">
          <a:extLst>
            <a:ext uri="{FF2B5EF4-FFF2-40B4-BE49-F238E27FC236}">
              <a16:creationId xmlns:a16="http://schemas.microsoft.com/office/drawing/2014/main" xmlns="" id="{00000000-0008-0000-0600-0000F3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900" name="Text Box 3">
          <a:extLst>
            <a:ext uri="{FF2B5EF4-FFF2-40B4-BE49-F238E27FC236}">
              <a16:creationId xmlns:a16="http://schemas.microsoft.com/office/drawing/2014/main" xmlns="" id="{00000000-0008-0000-0600-0000F4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901" name="Text Box 4">
          <a:extLst>
            <a:ext uri="{FF2B5EF4-FFF2-40B4-BE49-F238E27FC236}">
              <a16:creationId xmlns:a16="http://schemas.microsoft.com/office/drawing/2014/main" xmlns="" id="{00000000-0008-0000-0600-0000F5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902" name="Text Box 5">
          <a:extLst>
            <a:ext uri="{FF2B5EF4-FFF2-40B4-BE49-F238E27FC236}">
              <a16:creationId xmlns:a16="http://schemas.microsoft.com/office/drawing/2014/main" xmlns="" id="{00000000-0008-0000-0600-0000F6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903" name="Text Box 2">
          <a:extLst>
            <a:ext uri="{FF2B5EF4-FFF2-40B4-BE49-F238E27FC236}">
              <a16:creationId xmlns:a16="http://schemas.microsoft.com/office/drawing/2014/main" xmlns="" id="{00000000-0008-0000-0600-0000F7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904" name="Text Box 3">
          <a:extLst>
            <a:ext uri="{FF2B5EF4-FFF2-40B4-BE49-F238E27FC236}">
              <a16:creationId xmlns:a16="http://schemas.microsoft.com/office/drawing/2014/main" xmlns="" id="{00000000-0008-0000-0600-0000F8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905" name="Text Box 4">
          <a:extLst>
            <a:ext uri="{FF2B5EF4-FFF2-40B4-BE49-F238E27FC236}">
              <a16:creationId xmlns:a16="http://schemas.microsoft.com/office/drawing/2014/main" xmlns="" id="{00000000-0008-0000-0600-0000F9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906" name="Text Box 5">
          <a:extLst>
            <a:ext uri="{FF2B5EF4-FFF2-40B4-BE49-F238E27FC236}">
              <a16:creationId xmlns:a16="http://schemas.microsoft.com/office/drawing/2014/main" xmlns="" id="{00000000-0008-0000-0600-0000FA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907" name="Text Box 2">
          <a:extLst>
            <a:ext uri="{FF2B5EF4-FFF2-40B4-BE49-F238E27FC236}">
              <a16:creationId xmlns:a16="http://schemas.microsoft.com/office/drawing/2014/main" xmlns="" id="{00000000-0008-0000-0600-0000FB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908" name="Text Box 3">
          <a:extLst>
            <a:ext uri="{FF2B5EF4-FFF2-40B4-BE49-F238E27FC236}">
              <a16:creationId xmlns:a16="http://schemas.microsoft.com/office/drawing/2014/main" xmlns="" id="{00000000-0008-0000-0600-0000FC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909" name="Text Box 4">
          <a:extLst>
            <a:ext uri="{FF2B5EF4-FFF2-40B4-BE49-F238E27FC236}">
              <a16:creationId xmlns:a16="http://schemas.microsoft.com/office/drawing/2014/main" xmlns="" id="{00000000-0008-0000-0600-0000FD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910" name="Text Box 5">
          <a:extLst>
            <a:ext uri="{FF2B5EF4-FFF2-40B4-BE49-F238E27FC236}">
              <a16:creationId xmlns:a16="http://schemas.microsoft.com/office/drawing/2014/main" xmlns="" id="{00000000-0008-0000-0600-0000FE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911" name="Text Box 2">
          <a:extLst>
            <a:ext uri="{FF2B5EF4-FFF2-40B4-BE49-F238E27FC236}">
              <a16:creationId xmlns:a16="http://schemas.microsoft.com/office/drawing/2014/main" xmlns="" id="{00000000-0008-0000-0600-0000FF1A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912" name="Text Box 3">
          <a:extLst>
            <a:ext uri="{FF2B5EF4-FFF2-40B4-BE49-F238E27FC236}">
              <a16:creationId xmlns:a16="http://schemas.microsoft.com/office/drawing/2014/main" xmlns="" id="{00000000-0008-0000-0600-0000001B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913" name="Text Box 4">
          <a:extLst>
            <a:ext uri="{FF2B5EF4-FFF2-40B4-BE49-F238E27FC236}">
              <a16:creationId xmlns:a16="http://schemas.microsoft.com/office/drawing/2014/main" xmlns="" id="{00000000-0008-0000-0600-0000011B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914" name="Text Box 5">
          <a:extLst>
            <a:ext uri="{FF2B5EF4-FFF2-40B4-BE49-F238E27FC236}">
              <a16:creationId xmlns:a16="http://schemas.microsoft.com/office/drawing/2014/main" xmlns="" id="{00000000-0008-0000-0600-0000021B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915" name="Text Box 2">
          <a:extLst>
            <a:ext uri="{FF2B5EF4-FFF2-40B4-BE49-F238E27FC236}">
              <a16:creationId xmlns:a16="http://schemas.microsoft.com/office/drawing/2014/main" xmlns="" id="{00000000-0008-0000-0600-0000031B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916" name="Text Box 3">
          <a:extLst>
            <a:ext uri="{FF2B5EF4-FFF2-40B4-BE49-F238E27FC236}">
              <a16:creationId xmlns:a16="http://schemas.microsoft.com/office/drawing/2014/main" xmlns="" id="{00000000-0008-0000-0600-0000041B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917" name="Text Box 4">
          <a:extLst>
            <a:ext uri="{FF2B5EF4-FFF2-40B4-BE49-F238E27FC236}">
              <a16:creationId xmlns:a16="http://schemas.microsoft.com/office/drawing/2014/main" xmlns="" id="{00000000-0008-0000-0600-0000051B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918" name="Text Box 5">
          <a:extLst>
            <a:ext uri="{FF2B5EF4-FFF2-40B4-BE49-F238E27FC236}">
              <a16:creationId xmlns:a16="http://schemas.microsoft.com/office/drawing/2014/main" xmlns="" id="{00000000-0008-0000-0600-0000061B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919" name="Text Box 2">
          <a:extLst>
            <a:ext uri="{FF2B5EF4-FFF2-40B4-BE49-F238E27FC236}">
              <a16:creationId xmlns:a16="http://schemas.microsoft.com/office/drawing/2014/main" xmlns="" id="{00000000-0008-0000-0600-0000071B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920" name="Text Box 3">
          <a:extLst>
            <a:ext uri="{FF2B5EF4-FFF2-40B4-BE49-F238E27FC236}">
              <a16:creationId xmlns:a16="http://schemas.microsoft.com/office/drawing/2014/main" xmlns="" id="{00000000-0008-0000-0600-0000081B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921" name="Text Box 4">
          <a:extLst>
            <a:ext uri="{FF2B5EF4-FFF2-40B4-BE49-F238E27FC236}">
              <a16:creationId xmlns:a16="http://schemas.microsoft.com/office/drawing/2014/main" xmlns="" id="{00000000-0008-0000-0600-0000091B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6922" name="Text Box 5">
          <a:extLst>
            <a:ext uri="{FF2B5EF4-FFF2-40B4-BE49-F238E27FC236}">
              <a16:creationId xmlns:a16="http://schemas.microsoft.com/office/drawing/2014/main" xmlns="" id="{00000000-0008-0000-0600-00000A1B0000}"/>
            </a:ext>
          </a:extLst>
        </xdr:cNvPr>
        <xdr:cNvSpPr txBox="1">
          <a:spLocks noChangeArrowheads="1"/>
        </xdr:cNvSpPr>
      </xdr:nvSpPr>
      <xdr:spPr bwMode="auto">
        <a:xfrm>
          <a:off x="371475" y="3362325"/>
          <a:ext cx="76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23" name="Text Box 22">
          <a:extLst>
            <a:ext uri="{FF2B5EF4-FFF2-40B4-BE49-F238E27FC236}">
              <a16:creationId xmlns:a16="http://schemas.microsoft.com/office/drawing/2014/main" xmlns="" id="{00000000-0008-0000-0600-00000B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24" name="Text Box 23">
          <a:extLst>
            <a:ext uri="{FF2B5EF4-FFF2-40B4-BE49-F238E27FC236}">
              <a16:creationId xmlns:a16="http://schemas.microsoft.com/office/drawing/2014/main" xmlns="" id="{00000000-0008-0000-0600-00000C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25" name="Text Box 24">
          <a:extLst>
            <a:ext uri="{FF2B5EF4-FFF2-40B4-BE49-F238E27FC236}">
              <a16:creationId xmlns:a16="http://schemas.microsoft.com/office/drawing/2014/main" xmlns="" id="{00000000-0008-0000-0600-00000D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26" name="Text Box 25">
          <a:extLst>
            <a:ext uri="{FF2B5EF4-FFF2-40B4-BE49-F238E27FC236}">
              <a16:creationId xmlns:a16="http://schemas.microsoft.com/office/drawing/2014/main" xmlns="" id="{00000000-0008-0000-0600-00000E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27" name="Text Box 26">
          <a:extLst>
            <a:ext uri="{FF2B5EF4-FFF2-40B4-BE49-F238E27FC236}">
              <a16:creationId xmlns:a16="http://schemas.microsoft.com/office/drawing/2014/main" xmlns="" id="{00000000-0008-0000-0600-00000F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28" name="Text Box 27">
          <a:extLst>
            <a:ext uri="{FF2B5EF4-FFF2-40B4-BE49-F238E27FC236}">
              <a16:creationId xmlns:a16="http://schemas.microsoft.com/office/drawing/2014/main" xmlns="" id="{00000000-0008-0000-0600-000010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29" name="Text Box 28">
          <a:extLst>
            <a:ext uri="{FF2B5EF4-FFF2-40B4-BE49-F238E27FC236}">
              <a16:creationId xmlns:a16="http://schemas.microsoft.com/office/drawing/2014/main" xmlns="" id="{00000000-0008-0000-0600-000011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30" name="Text Box 29">
          <a:extLst>
            <a:ext uri="{FF2B5EF4-FFF2-40B4-BE49-F238E27FC236}">
              <a16:creationId xmlns:a16="http://schemas.microsoft.com/office/drawing/2014/main" xmlns="" id="{00000000-0008-0000-0600-000012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31" name="Text Box 14">
          <a:extLst>
            <a:ext uri="{FF2B5EF4-FFF2-40B4-BE49-F238E27FC236}">
              <a16:creationId xmlns:a16="http://schemas.microsoft.com/office/drawing/2014/main" xmlns="" id="{00000000-0008-0000-0600-000013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32" name="Text Box 15">
          <a:extLst>
            <a:ext uri="{FF2B5EF4-FFF2-40B4-BE49-F238E27FC236}">
              <a16:creationId xmlns:a16="http://schemas.microsoft.com/office/drawing/2014/main" xmlns="" id="{00000000-0008-0000-0600-000014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33" name="Text Box 16">
          <a:extLst>
            <a:ext uri="{FF2B5EF4-FFF2-40B4-BE49-F238E27FC236}">
              <a16:creationId xmlns:a16="http://schemas.microsoft.com/office/drawing/2014/main" xmlns="" id="{00000000-0008-0000-0600-000015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34" name="Text Box 17">
          <a:extLst>
            <a:ext uri="{FF2B5EF4-FFF2-40B4-BE49-F238E27FC236}">
              <a16:creationId xmlns:a16="http://schemas.microsoft.com/office/drawing/2014/main" xmlns="" id="{00000000-0008-0000-0600-000016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35" name="Text Box 18">
          <a:extLst>
            <a:ext uri="{FF2B5EF4-FFF2-40B4-BE49-F238E27FC236}">
              <a16:creationId xmlns:a16="http://schemas.microsoft.com/office/drawing/2014/main" xmlns="" id="{00000000-0008-0000-0600-000017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36" name="Text Box 19">
          <a:extLst>
            <a:ext uri="{FF2B5EF4-FFF2-40B4-BE49-F238E27FC236}">
              <a16:creationId xmlns:a16="http://schemas.microsoft.com/office/drawing/2014/main" xmlns="" id="{00000000-0008-0000-0600-000018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37" name="Text Box 20">
          <a:extLst>
            <a:ext uri="{FF2B5EF4-FFF2-40B4-BE49-F238E27FC236}">
              <a16:creationId xmlns:a16="http://schemas.microsoft.com/office/drawing/2014/main" xmlns="" id="{00000000-0008-0000-0600-000019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38" name="Text Box 21">
          <a:extLst>
            <a:ext uri="{FF2B5EF4-FFF2-40B4-BE49-F238E27FC236}">
              <a16:creationId xmlns:a16="http://schemas.microsoft.com/office/drawing/2014/main" xmlns="" id="{00000000-0008-0000-0600-00001A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39" name="Text Box 14">
          <a:extLst>
            <a:ext uri="{FF2B5EF4-FFF2-40B4-BE49-F238E27FC236}">
              <a16:creationId xmlns:a16="http://schemas.microsoft.com/office/drawing/2014/main" xmlns="" id="{00000000-0008-0000-0600-00001B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40" name="Text Box 15">
          <a:extLst>
            <a:ext uri="{FF2B5EF4-FFF2-40B4-BE49-F238E27FC236}">
              <a16:creationId xmlns:a16="http://schemas.microsoft.com/office/drawing/2014/main" xmlns="" id="{00000000-0008-0000-0600-00001C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41" name="Text Box 16">
          <a:extLst>
            <a:ext uri="{FF2B5EF4-FFF2-40B4-BE49-F238E27FC236}">
              <a16:creationId xmlns:a16="http://schemas.microsoft.com/office/drawing/2014/main" xmlns="" id="{00000000-0008-0000-0600-00001D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42" name="Text Box 17">
          <a:extLst>
            <a:ext uri="{FF2B5EF4-FFF2-40B4-BE49-F238E27FC236}">
              <a16:creationId xmlns:a16="http://schemas.microsoft.com/office/drawing/2014/main" xmlns="" id="{00000000-0008-0000-0600-00001E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43" name="Text Box 18">
          <a:extLst>
            <a:ext uri="{FF2B5EF4-FFF2-40B4-BE49-F238E27FC236}">
              <a16:creationId xmlns:a16="http://schemas.microsoft.com/office/drawing/2014/main" xmlns="" id="{00000000-0008-0000-0600-00001F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44" name="Text Box 19">
          <a:extLst>
            <a:ext uri="{FF2B5EF4-FFF2-40B4-BE49-F238E27FC236}">
              <a16:creationId xmlns:a16="http://schemas.microsoft.com/office/drawing/2014/main" xmlns="" id="{00000000-0008-0000-0600-000020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45" name="Text Box 20">
          <a:extLst>
            <a:ext uri="{FF2B5EF4-FFF2-40B4-BE49-F238E27FC236}">
              <a16:creationId xmlns:a16="http://schemas.microsoft.com/office/drawing/2014/main" xmlns="" id="{00000000-0008-0000-0600-000021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46" name="Text Box 21">
          <a:extLst>
            <a:ext uri="{FF2B5EF4-FFF2-40B4-BE49-F238E27FC236}">
              <a16:creationId xmlns:a16="http://schemas.microsoft.com/office/drawing/2014/main" xmlns="" id="{00000000-0008-0000-0600-000022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47" name="Text Box 22">
          <a:extLst>
            <a:ext uri="{FF2B5EF4-FFF2-40B4-BE49-F238E27FC236}">
              <a16:creationId xmlns:a16="http://schemas.microsoft.com/office/drawing/2014/main" xmlns="" id="{00000000-0008-0000-0600-000023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48" name="Text Box 23">
          <a:extLst>
            <a:ext uri="{FF2B5EF4-FFF2-40B4-BE49-F238E27FC236}">
              <a16:creationId xmlns:a16="http://schemas.microsoft.com/office/drawing/2014/main" xmlns="" id="{00000000-0008-0000-0600-000024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49" name="Text Box 24">
          <a:extLst>
            <a:ext uri="{FF2B5EF4-FFF2-40B4-BE49-F238E27FC236}">
              <a16:creationId xmlns:a16="http://schemas.microsoft.com/office/drawing/2014/main" xmlns="" id="{00000000-0008-0000-0600-000025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50" name="Text Box 25">
          <a:extLst>
            <a:ext uri="{FF2B5EF4-FFF2-40B4-BE49-F238E27FC236}">
              <a16:creationId xmlns:a16="http://schemas.microsoft.com/office/drawing/2014/main" xmlns="" id="{00000000-0008-0000-0600-000026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51" name="Text Box 26">
          <a:extLst>
            <a:ext uri="{FF2B5EF4-FFF2-40B4-BE49-F238E27FC236}">
              <a16:creationId xmlns:a16="http://schemas.microsoft.com/office/drawing/2014/main" xmlns="" id="{00000000-0008-0000-0600-000027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52" name="Text Box 27">
          <a:extLst>
            <a:ext uri="{FF2B5EF4-FFF2-40B4-BE49-F238E27FC236}">
              <a16:creationId xmlns:a16="http://schemas.microsoft.com/office/drawing/2014/main" xmlns="" id="{00000000-0008-0000-0600-000028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53" name="Text Box 28">
          <a:extLst>
            <a:ext uri="{FF2B5EF4-FFF2-40B4-BE49-F238E27FC236}">
              <a16:creationId xmlns:a16="http://schemas.microsoft.com/office/drawing/2014/main" xmlns="" id="{00000000-0008-0000-0600-000029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54" name="Text Box 29">
          <a:extLst>
            <a:ext uri="{FF2B5EF4-FFF2-40B4-BE49-F238E27FC236}">
              <a16:creationId xmlns:a16="http://schemas.microsoft.com/office/drawing/2014/main" xmlns="" id="{00000000-0008-0000-0600-00002A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55" name="Text Box 14">
          <a:extLst>
            <a:ext uri="{FF2B5EF4-FFF2-40B4-BE49-F238E27FC236}">
              <a16:creationId xmlns:a16="http://schemas.microsoft.com/office/drawing/2014/main" xmlns="" id="{00000000-0008-0000-0600-00002B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56" name="Text Box 15">
          <a:extLst>
            <a:ext uri="{FF2B5EF4-FFF2-40B4-BE49-F238E27FC236}">
              <a16:creationId xmlns:a16="http://schemas.microsoft.com/office/drawing/2014/main" xmlns="" id="{00000000-0008-0000-0600-00002C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57" name="Text Box 16">
          <a:extLst>
            <a:ext uri="{FF2B5EF4-FFF2-40B4-BE49-F238E27FC236}">
              <a16:creationId xmlns:a16="http://schemas.microsoft.com/office/drawing/2014/main" xmlns="" id="{00000000-0008-0000-0600-00002D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58" name="Text Box 17">
          <a:extLst>
            <a:ext uri="{FF2B5EF4-FFF2-40B4-BE49-F238E27FC236}">
              <a16:creationId xmlns:a16="http://schemas.microsoft.com/office/drawing/2014/main" xmlns="" id="{00000000-0008-0000-0600-00002E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59" name="Text Box 18">
          <a:extLst>
            <a:ext uri="{FF2B5EF4-FFF2-40B4-BE49-F238E27FC236}">
              <a16:creationId xmlns:a16="http://schemas.microsoft.com/office/drawing/2014/main" xmlns="" id="{00000000-0008-0000-0600-00002F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60" name="Text Box 19">
          <a:extLst>
            <a:ext uri="{FF2B5EF4-FFF2-40B4-BE49-F238E27FC236}">
              <a16:creationId xmlns:a16="http://schemas.microsoft.com/office/drawing/2014/main" xmlns="" id="{00000000-0008-0000-0600-000030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61" name="Text Box 20">
          <a:extLst>
            <a:ext uri="{FF2B5EF4-FFF2-40B4-BE49-F238E27FC236}">
              <a16:creationId xmlns:a16="http://schemas.microsoft.com/office/drawing/2014/main" xmlns="" id="{00000000-0008-0000-0600-000031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62" name="Text Box 21">
          <a:extLst>
            <a:ext uri="{FF2B5EF4-FFF2-40B4-BE49-F238E27FC236}">
              <a16:creationId xmlns:a16="http://schemas.microsoft.com/office/drawing/2014/main" xmlns="" id="{00000000-0008-0000-0600-000032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63" name="Text Box 14">
          <a:extLst>
            <a:ext uri="{FF2B5EF4-FFF2-40B4-BE49-F238E27FC236}">
              <a16:creationId xmlns:a16="http://schemas.microsoft.com/office/drawing/2014/main" xmlns="" id="{00000000-0008-0000-0600-000033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64" name="Text Box 15">
          <a:extLst>
            <a:ext uri="{FF2B5EF4-FFF2-40B4-BE49-F238E27FC236}">
              <a16:creationId xmlns:a16="http://schemas.microsoft.com/office/drawing/2014/main" xmlns="" id="{00000000-0008-0000-0600-000034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65" name="Text Box 16">
          <a:extLst>
            <a:ext uri="{FF2B5EF4-FFF2-40B4-BE49-F238E27FC236}">
              <a16:creationId xmlns:a16="http://schemas.microsoft.com/office/drawing/2014/main" xmlns="" id="{00000000-0008-0000-0600-000035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66" name="Text Box 17">
          <a:extLst>
            <a:ext uri="{FF2B5EF4-FFF2-40B4-BE49-F238E27FC236}">
              <a16:creationId xmlns:a16="http://schemas.microsoft.com/office/drawing/2014/main" xmlns="" id="{00000000-0008-0000-0600-000036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67" name="Text Box 18">
          <a:extLst>
            <a:ext uri="{FF2B5EF4-FFF2-40B4-BE49-F238E27FC236}">
              <a16:creationId xmlns:a16="http://schemas.microsoft.com/office/drawing/2014/main" xmlns="" id="{00000000-0008-0000-0600-000037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68" name="Text Box 19">
          <a:extLst>
            <a:ext uri="{FF2B5EF4-FFF2-40B4-BE49-F238E27FC236}">
              <a16:creationId xmlns:a16="http://schemas.microsoft.com/office/drawing/2014/main" xmlns="" id="{00000000-0008-0000-0600-000038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69" name="Text Box 20">
          <a:extLst>
            <a:ext uri="{FF2B5EF4-FFF2-40B4-BE49-F238E27FC236}">
              <a16:creationId xmlns:a16="http://schemas.microsoft.com/office/drawing/2014/main" xmlns="" id="{00000000-0008-0000-0600-000039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70" name="Text Box 21">
          <a:extLst>
            <a:ext uri="{FF2B5EF4-FFF2-40B4-BE49-F238E27FC236}">
              <a16:creationId xmlns:a16="http://schemas.microsoft.com/office/drawing/2014/main" xmlns="" id="{00000000-0008-0000-0600-00003A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71" name="Text Box 22">
          <a:extLst>
            <a:ext uri="{FF2B5EF4-FFF2-40B4-BE49-F238E27FC236}">
              <a16:creationId xmlns:a16="http://schemas.microsoft.com/office/drawing/2014/main" xmlns="" id="{00000000-0008-0000-0600-00003B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72" name="Text Box 23">
          <a:extLst>
            <a:ext uri="{FF2B5EF4-FFF2-40B4-BE49-F238E27FC236}">
              <a16:creationId xmlns:a16="http://schemas.microsoft.com/office/drawing/2014/main" xmlns="" id="{00000000-0008-0000-0600-00003C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73" name="Text Box 24">
          <a:extLst>
            <a:ext uri="{FF2B5EF4-FFF2-40B4-BE49-F238E27FC236}">
              <a16:creationId xmlns:a16="http://schemas.microsoft.com/office/drawing/2014/main" xmlns="" id="{00000000-0008-0000-0600-00003D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74" name="Text Box 25">
          <a:extLst>
            <a:ext uri="{FF2B5EF4-FFF2-40B4-BE49-F238E27FC236}">
              <a16:creationId xmlns:a16="http://schemas.microsoft.com/office/drawing/2014/main" xmlns="" id="{00000000-0008-0000-0600-00003E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75" name="Text Box 26">
          <a:extLst>
            <a:ext uri="{FF2B5EF4-FFF2-40B4-BE49-F238E27FC236}">
              <a16:creationId xmlns:a16="http://schemas.microsoft.com/office/drawing/2014/main" xmlns="" id="{00000000-0008-0000-0600-00003F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76" name="Text Box 27">
          <a:extLst>
            <a:ext uri="{FF2B5EF4-FFF2-40B4-BE49-F238E27FC236}">
              <a16:creationId xmlns:a16="http://schemas.microsoft.com/office/drawing/2014/main" xmlns="" id="{00000000-0008-0000-0600-000040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77" name="Text Box 28">
          <a:extLst>
            <a:ext uri="{FF2B5EF4-FFF2-40B4-BE49-F238E27FC236}">
              <a16:creationId xmlns:a16="http://schemas.microsoft.com/office/drawing/2014/main" xmlns="" id="{00000000-0008-0000-0600-000041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78" name="Text Box 29">
          <a:extLst>
            <a:ext uri="{FF2B5EF4-FFF2-40B4-BE49-F238E27FC236}">
              <a16:creationId xmlns:a16="http://schemas.microsoft.com/office/drawing/2014/main" xmlns="" id="{00000000-0008-0000-0600-000042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79" name="Text Box 14">
          <a:extLst>
            <a:ext uri="{FF2B5EF4-FFF2-40B4-BE49-F238E27FC236}">
              <a16:creationId xmlns:a16="http://schemas.microsoft.com/office/drawing/2014/main" xmlns="" id="{00000000-0008-0000-0600-000043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80" name="Text Box 15">
          <a:extLst>
            <a:ext uri="{FF2B5EF4-FFF2-40B4-BE49-F238E27FC236}">
              <a16:creationId xmlns:a16="http://schemas.microsoft.com/office/drawing/2014/main" xmlns="" id="{00000000-0008-0000-0600-000044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81" name="Text Box 16">
          <a:extLst>
            <a:ext uri="{FF2B5EF4-FFF2-40B4-BE49-F238E27FC236}">
              <a16:creationId xmlns:a16="http://schemas.microsoft.com/office/drawing/2014/main" xmlns="" id="{00000000-0008-0000-0600-000045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82" name="Text Box 17">
          <a:extLst>
            <a:ext uri="{FF2B5EF4-FFF2-40B4-BE49-F238E27FC236}">
              <a16:creationId xmlns:a16="http://schemas.microsoft.com/office/drawing/2014/main" xmlns="" id="{00000000-0008-0000-0600-000046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83" name="Text Box 18">
          <a:extLst>
            <a:ext uri="{FF2B5EF4-FFF2-40B4-BE49-F238E27FC236}">
              <a16:creationId xmlns:a16="http://schemas.microsoft.com/office/drawing/2014/main" xmlns="" id="{00000000-0008-0000-0600-000047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84" name="Text Box 19">
          <a:extLst>
            <a:ext uri="{FF2B5EF4-FFF2-40B4-BE49-F238E27FC236}">
              <a16:creationId xmlns:a16="http://schemas.microsoft.com/office/drawing/2014/main" xmlns="" id="{00000000-0008-0000-0600-000048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85" name="Text Box 20">
          <a:extLst>
            <a:ext uri="{FF2B5EF4-FFF2-40B4-BE49-F238E27FC236}">
              <a16:creationId xmlns:a16="http://schemas.microsoft.com/office/drawing/2014/main" xmlns="" id="{00000000-0008-0000-0600-000049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86" name="Text Box 21">
          <a:extLst>
            <a:ext uri="{FF2B5EF4-FFF2-40B4-BE49-F238E27FC236}">
              <a16:creationId xmlns:a16="http://schemas.microsoft.com/office/drawing/2014/main" xmlns="" id="{00000000-0008-0000-0600-00004A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87" name="Text Box 14">
          <a:extLst>
            <a:ext uri="{FF2B5EF4-FFF2-40B4-BE49-F238E27FC236}">
              <a16:creationId xmlns:a16="http://schemas.microsoft.com/office/drawing/2014/main" xmlns="" id="{00000000-0008-0000-0600-00004B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88" name="Text Box 15">
          <a:extLst>
            <a:ext uri="{FF2B5EF4-FFF2-40B4-BE49-F238E27FC236}">
              <a16:creationId xmlns:a16="http://schemas.microsoft.com/office/drawing/2014/main" xmlns="" id="{00000000-0008-0000-0600-00004C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89" name="Text Box 16">
          <a:extLst>
            <a:ext uri="{FF2B5EF4-FFF2-40B4-BE49-F238E27FC236}">
              <a16:creationId xmlns:a16="http://schemas.microsoft.com/office/drawing/2014/main" xmlns="" id="{00000000-0008-0000-0600-00004D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90" name="Text Box 17">
          <a:extLst>
            <a:ext uri="{FF2B5EF4-FFF2-40B4-BE49-F238E27FC236}">
              <a16:creationId xmlns:a16="http://schemas.microsoft.com/office/drawing/2014/main" xmlns="" id="{00000000-0008-0000-0600-00004E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91" name="Text Box 18">
          <a:extLst>
            <a:ext uri="{FF2B5EF4-FFF2-40B4-BE49-F238E27FC236}">
              <a16:creationId xmlns:a16="http://schemas.microsoft.com/office/drawing/2014/main" xmlns="" id="{00000000-0008-0000-0600-00004F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92" name="Text Box 19">
          <a:extLst>
            <a:ext uri="{FF2B5EF4-FFF2-40B4-BE49-F238E27FC236}">
              <a16:creationId xmlns:a16="http://schemas.microsoft.com/office/drawing/2014/main" xmlns="" id="{00000000-0008-0000-0600-000050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93" name="Text Box 20">
          <a:extLst>
            <a:ext uri="{FF2B5EF4-FFF2-40B4-BE49-F238E27FC236}">
              <a16:creationId xmlns:a16="http://schemas.microsoft.com/office/drawing/2014/main" xmlns="" id="{00000000-0008-0000-0600-000051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94" name="Text Box 21">
          <a:extLst>
            <a:ext uri="{FF2B5EF4-FFF2-40B4-BE49-F238E27FC236}">
              <a16:creationId xmlns:a16="http://schemas.microsoft.com/office/drawing/2014/main" xmlns="" id="{00000000-0008-0000-0600-000052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95" name="Text Box 22">
          <a:extLst>
            <a:ext uri="{FF2B5EF4-FFF2-40B4-BE49-F238E27FC236}">
              <a16:creationId xmlns:a16="http://schemas.microsoft.com/office/drawing/2014/main" xmlns="" id="{00000000-0008-0000-0600-000053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96" name="Text Box 23">
          <a:extLst>
            <a:ext uri="{FF2B5EF4-FFF2-40B4-BE49-F238E27FC236}">
              <a16:creationId xmlns:a16="http://schemas.microsoft.com/office/drawing/2014/main" xmlns="" id="{00000000-0008-0000-0600-000054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97" name="Text Box 24">
          <a:extLst>
            <a:ext uri="{FF2B5EF4-FFF2-40B4-BE49-F238E27FC236}">
              <a16:creationId xmlns:a16="http://schemas.microsoft.com/office/drawing/2014/main" xmlns="" id="{00000000-0008-0000-0600-000055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98" name="Text Box 25">
          <a:extLst>
            <a:ext uri="{FF2B5EF4-FFF2-40B4-BE49-F238E27FC236}">
              <a16:creationId xmlns:a16="http://schemas.microsoft.com/office/drawing/2014/main" xmlns="" id="{00000000-0008-0000-0600-000056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6999" name="Text Box 26">
          <a:extLst>
            <a:ext uri="{FF2B5EF4-FFF2-40B4-BE49-F238E27FC236}">
              <a16:creationId xmlns:a16="http://schemas.microsoft.com/office/drawing/2014/main" xmlns="" id="{00000000-0008-0000-0600-000057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00" name="Text Box 27">
          <a:extLst>
            <a:ext uri="{FF2B5EF4-FFF2-40B4-BE49-F238E27FC236}">
              <a16:creationId xmlns:a16="http://schemas.microsoft.com/office/drawing/2014/main" xmlns="" id="{00000000-0008-0000-0600-000058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01" name="Text Box 28">
          <a:extLst>
            <a:ext uri="{FF2B5EF4-FFF2-40B4-BE49-F238E27FC236}">
              <a16:creationId xmlns:a16="http://schemas.microsoft.com/office/drawing/2014/main" xmlns="" id="{00000000-0008-0000-0600-000059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02" name="Text Box 29">
          <a:extLst>
            <a:ext uri="{FF2B5EF4-FFF2-40B4-BE49-F238E27FC236}">
              <a16:creationId xmlns:a16="http://schemas.microsoft.com/office/drawing/2014/main" xmlns="" id="{00000000-0008-0000-0600-00005A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03" name="Text Box 14">
          <a:extLst>
            <a:ext uri="{FF2B5EF4-FFF2-40B4-BE49-F238E27FC236}">
              <a16:creationId xmlns:a16="http://schemas.microsoft.com/office/drawing/2014/main" xmlns="" id="{00000000-0008-0000-0600-00005B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04" name="Text Box 15">
          <a:extLst>
            <a:ext uri="{FF2B5EF4-FFF2-40B4-BE49-F238E27FC236}">
              <a16:creationId xmlns:a16="http://schemas.microsoft.com/office/drawing/2014/main" xmlns="" id="{00000000-0008-0000-0600-00005C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05" name="Text Box 16">
          <a:extLst>
            <a:ext uri="{FF2B5EF4-FFF2-40B4-BE49-F238E27FC236}">
              <a16:creationId xmlns:a16="http://schemas.microsoft.com/office/drawing/2014/main" xmlns="" id="{00000000-0008-0000-0600-00005D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06" name="Text Box 17">
          <a:extLst>
            <a:ext uri="{FF2B5EF4-FFF2-40B4-BE49-F238E27FC236}">
              <a16:creationId xmlns:a16="http://schemas.microsoft.com/office/drawing/2014/main" xmlns="" id="{00000000-0008-0000-0600-00005E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07" name="Text Box 18">
          <a:extLst>
            <a:ext uri="{FF2B5EF4-FFF2-40B4-BE49-F238E27FC236}">
              <a16:creationId xmlns:a16="http://schemas.microsoft.com/office/drawing/2014/main" xmlns="" id="{00000000-0008-0000-0600-00005F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08" name="Text Box 19">
          <a:extLst>
            <a:ext uri="{FF2B5EF4-FFF2-40B4-BE49-F238E27FC236}">
              <a16:creationId xmlns:a16="http://schemas.microsoft.com/office/drawing/2014/main" xmlns="" id="{00000000-0008-0000-0600-000060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09" name="Text Box 20">
          <a:extLst>
            <a:ext uri="{FF2B5EF4-FFF2-40B4-BE49-F238E27FC236}">
              <a16:creationId xmlns:a16="http://schemas.microsoft.com/office/drawing/2014/main" xmlns="" id="{00000000-0008-0000-0600-000061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10" name="Text Box 21">
          <a:extLst>
            <a:ext uri="{FF2B5EF4-FFF2-40B4-BE49-F238E27FC236}">
              <a16:creationId xmlns:a16="http://schemas.microsoft.com/office/drawing/2014/main" xmlns="" id="{00000000-0008-0000-0600-000062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11" name="Text Box 14">
          <a:extLst>
            <a:ext uri="{FF2B5EF4-FFF2-40B4-BE49-F238E27FC236}">
              <a16:creationId xmlns:a16="http://schemas.microsoft.com/office/drawing/2014/main" xmlns="" id="{00000000-0008-0000-0600-000063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12" name="Text Box 15">
          <a:extLst>
            <a:ext uri="{FF2B5EF4-FFF2-40B4-BE49-F238E27FC236}">
              <a16:creationId xmlns:a16="http://schemas.microsoft.com/office/drawing/2014/main" xmlns="" id="{00000000-0008-0000-0600-000064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13" name="Text Box 16">
          <a:extLst>
            <a:ext uri="{FF2B5EF4-FFF2-40B4-BE49-F238E27FC236}">
              <a16:creationId xmlns:a16="http://schemas.microsoft.com/office/drawing/2014/main" xmlns="" id="{00000000-0008-0000-0600-000065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14" name="Text Box 17">
          <a:extLst>
            <a:ext uri="{FF2B5EF4-FFF2-40B4-BE49-F238E27FC236}">
              <a16:creationId xmlns:a16="http://schemas.microsoft.com/office/drawing/2014/main" xmlns="" id="{00000000-0008-0000-0600-000066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15" name="Text Box 18">
          <a:extLst>
            <a:ext uri="{FF2B5EF4-FFF2-40B4-BE49-F238E27FC236}">
              <a16:creationId xmlns:a16="http://schemas.microsoft.com/office/drawing/2014/main" xmlns="" id="{00000000-0008-0000-0600-000067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16" name="Text Box 19">
          <a:extLst>
            <a:ext uri="{FF2B5EF4-FFF2-40B4-BE49-F238E27FC236}">
              <a16:creationId xmlns:a16="http://schemas.microsoft.com/office/drawing/2014/main" xmlns="" id="{00000000-0008-0000-0600-000068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17" name="Text Box 20">
          <a:extLst>
            <a:ext uri="{FF2B5EF4-FFF2-40B4-BE49-F238E27FC236}">
              <a16:creationId xmlns:a16="http://schemas.microsoft.com/office/drawing/2014/main" xmlns="" id="{00000000-0008-0000-0600-000069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18" name="Text Box 21">
          <a:extLst>
            <a:ext uri="{FF2B5EF4-FFF2-40B4-BE49-F238E27FC236}">
              <a16:creationId xmlns:a16="http://schemas.microsoft.com/office/drawing/2014/main" xmlns="" id="{00000000-0008-0000-0600-00006A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19" name="Text Box 22">
          <a:extLst>
            <a:ext uri="{FF2B5EF4-FFF2-40B4-BE49-F238E27FC236}">
              <a16:creationId xmlns:a16="http://schemas.microsoft.com/office/drawing/2014/main" xmlns="" id="{00000000-0008-0000-0600-00006B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20" name="Text Box 23">
          <a:extLst>
            <a:ext uri="{FF2B5EF4-FFF2-40B4-BE49-F238E27FC236}">
              <a16:creationId xmlns:a16="http://schemas.microsoft.com/office/drawing/2014/main" xmlns="" id="{00000000-0008-0000-0600-00006C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21" name="Text Box 24">
          <a:extLst>
            <a:ext uri="{FF2B5EF4-FFF2-40B4-BE49-F238E27FC236}">
              <a16:creationId xmlns:a16="http://schemas.microsoft.com/office/drawing/2014/main" xmlns="" id="{00000000-0008-0000-0600-00006D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22" name="Text Box 25">
          <a:extLst>
            <a:ext uri="{FF2B5EF4-FFF2-40B4-BE49-F238E27FC236}">
              <a16:creationId xmlns:a16="http://schemas.microsoft.com/office/drawing/2014/main" xmlns="" id="{00000000-0008-0000-0600-00006E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23" name="Text Box 26">
          <a:extLst>
            <a:ext uri="{FF2B5EF4-FFF2-40B4-BE49-F238E27FC236}">
              <a16:creationId xmlns:a16="http://schemas.microsoft.com/office/drawing/2014/main" xmlns="" id="{00000000-0008-0000-0600-00006F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24" name="Text Box 27">
          <a:extLst>
            <a:ext uri="{FF2B5EF4-FFF2-40B4-BE49-F238E27FC236}">
              <a16:creationId xmlns:a16="http://schemas.microsoft.com/office/drawing/2014/main" xmlns="" id="{00000000-0008-0000-0600-000070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25" name="Text Box 28">
          <a:extLst>
            <a:ext uri="{FF2B5EF4-FFF2-40B4-BE49-F238E27FC236}">
              <a16:creationId xmlns:a16="http://schemas.microsoft.com/office/drawing/2014/main" xmlns="" id="{00000000-0008-0000-0600-000071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26" name="Text Box 29">
          <a:extLst>
            <a:ext uri="{FF2B5EF4-FFF2-40B4-BE49-F238E27FC236}">
              <a16:creationId xmlns:a16="http://schemas.microsoft.com/office/drawing/2014/main" xmlns="" id="{00000000-0008-0000-0600-000072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27" name="Text Box 14">
          <a:extLst>
            <a:ext uri="{FF2B5EF4-FFF2-40B4-BE49-F238E27FC236}">
              <a16:creationId xmlns:a16="http://schemas.microsoft.com/office/drawing/2014/main" xmlns="" id="{00000000-0008-0000-0600-000073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28" name="Text Box 15">
          <a:extLst>
            <a:ext uri="{FF2B5EF4-FFF2-40B4-BE49-F238E27FC236}">
              <a16:creationId xmlns:a16="http://schemas.microsoft.com/office/drawing/2014/main" xmlns="" id="{00000000-0008-0000-0600-000074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29" name="Text Box 16">
          <a:extLst>
            <a:ext uri="{FF2B5EF4-FFF2-40B4-BE49-F238E27FC236}">
              <a16:creationId xmlns:a16="http://schemas.microsoft.com/office/drawing/2014/main" xmlns="" id="{00000000-0008-0000-0600-000075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30" name="Text Box 17">
          <a:extLst>
            <a:ext uri="{FF2B5EF4-FFF2-40B4-BE49-F238E27FC236}">
              <a16:creationId xmlns:a16="http://schemas.microsoft.com/office/drawing/2014/main" xmlns="" id="{00000000-0008-0000-0600-000076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31" name="Text Box 18">
          <a:extLst>
            <a:ext uri="{FF2B5EF4-FFF2-40B4-BE49-F238E27FC236}">
              <a16:creationId xmlns:a16="http://schemas.microsoft.com/office/drawing/2014/main" xmlns="" id="{00000000-0008-0000-0600-000077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32" name="Text Box 19">
          <a:extLst>
            <a:ext uri="{FF2B5EF4-FFF2-40B4-BE49-F238E27FC236}">
              <a16:creationId xmlns:a16="http://schemas.microsoft.com/office/drawing/2014/main" xmlns="" id="{00000000-0008-0000-0600-000078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33" name="Text Box 20">
          <a:extLst>
            <a:ext uri="{FF2B5EF4-FFF2-40B4-BE49-F238E27FC236}">
              <a16:creationId xmlns:a16="http://schemas.microsoft.com/office/drawing/2014/main" xmlns="" id="{00000000-0008-0000-0600-000079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34" name="Text Box 21">
          <a:extLst>
            <a:ext uri="{FF2B5EF4-FFF2-40B4-BE49-F238E27FC236}">
              <a16:creationId xmlns:a16="http://schemas.microsoft.com/office/drawing/2014/main" xmlns="" id="{00000000-0008-0000-0600-00007A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35" name="Text Box 14">
          <a:extLst>
            <a:ext uri="{FF2B5EF4-FFF2-40B4-BE49-F238E27FC236}">
              <a16:creationId xmlns:a16="http://schemas.microsoft.com/office/drawing/2014/main" xmlns="" id="{00000000-0008-0000-0600-00007B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36" name="Text Box 15">
          <a:extLst>
            <a:ext uri="{FF2B5EF4-FFF2-40B4-BE49-F238E27FC236}">
              <a16:creationId xmlns:a16="http://schemas.microsoft.com/office/drawing/2014/main" xmlns="" id="{00000000-0008-0000-0600-00007C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37" name="Text Box 16">
          <a:extLst>
            <a:ext uri="{FF2B5EF4-FFF2-40B4-BE49-F238E27FC236}">
              <a16:creationId xmlns:a16="http://schemas.microsoft.com/office/drawing/2014/main" xmlns="" id="{00000000-0008-0000-0600-00007D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38" name="Text Box 17">
          <a:extLst>
            <a:ext uri="{FF2B5EF4-FFF2-40B4-BE49-F238E27FC236}">
              <a16:creationId xmlns:a16="http://schemas.microsoft.com/office/drawing/2014/main" xmlns="" id="{00000000-0008-0000-0600-00007E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39" name="Text Box 18">
          <a:extLst>
            <a:ext uri="{FF2B5EF4-FFF2-40B4-BE49-F238E27FC236}">
              <a16:creationId xmlns:a16="http://schemas.microsoft.com/office/drawing/2014/main" xmlns="" id="{00000000-0008-0000-0600-00007F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40" name="Text Box 19">
          <a:extLst>
            <a:ext uri="{FF2B5EF4-FFF2-40B4-BE49-F238E27FC236}">
              <a16:creationId xmlns:a16="http://schemas.microsoft.com/office/drawing/2014/main" xmlns="" id="{00000000-0008-0000-0600-000080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41" name="Text Box 20">
          <a:extLst>
            <a:ext uri="{FF2B5EF4-FFF2-40B4-BE49-F238E27FC236}">
              <a16:creationId xmlns:a16="http://schemas.microsoft.com/office/drawing/2014/main" xmlns="" id="{00000000-0008-0000-0600-000081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42" name="Text Box 21">
          <a:extLst>
            <a:ext uri="{FF2B5EF4-FFF2-40B4-BE49-F238E27FC236}">
              <a16:creationId xmlns:a16="http://schemas.microsoft.com/office/drawing/2014/main" xmlns="" id="{00000000-0008-0000-0600-000082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43" name="Text Box 22">
          <a:extLst>
            <a:ext uri="{FF2B5EF4-FFF2-40B4-BE49-F238E27FC236}">
              <a16:creationId xmlns:a16="http://schemas.microsoft.com/office/drawing/2014/main" xmlns="" id="{00000000-0008-0000-0600-000083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44" name="Text Box 23">
          <a:extLst>
            <a:ext uri="{FF2B5EF4-FFF2-40B4-BE49-F238E27FC236}">
              <a16:creationId xmlns:a16="http://schemas.microsoft.com/office/drawing/2014/main" xmlns="" id="{00000000-0008-0000-0600-000084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45" name="Text Box 24">
          <a:extLst>
            <a:ext uri="{FF2B5EF4-FFF2-40B4-BE49-F238E27FC236}">
              <a16:creationId xmlns:a16="http://schemas.microsoft.com/office/drawing/2014/main" xmlns="" id="{00000000-0008-0000-0600-000085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46" name="Text Box 25">
          <a:extLst>
            <a:ext uri="{FF2B5EF4-FFF2-40B4-BE49-F238E27FC236}">
              <a16:creationId xmlns:a16="http://schemas.microsoft.com/office/drawing/2014/main" xmlns="" id="{00000000-0008-0000-0600-000086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47" name="Text Box 26">
          <a:extLst>
            <a:ext uri="{FF2B5EF4-FFF2-40B4-BE49-F238E27FC236}">
              <a16:creationId xmlns:a16="http://schemas.microsoft.com/office/drawing/2014/main" xmlns="" id="{00000000-0008-0000-0600-000087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48" name="Text Box 27">
          <a:extLst>
            <a:ext uri="{FF2B5EF4-FFF2-40B4-BE49-F238E27FC236}">
              <a16:creationId xmlns:a16="http://schemas.microsoft.com/office/drawing/2014/main" xmlns="" id="{00000000-0008-0000-0600-000088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49" name="Text Box 28">
          <a:extLst>
            <a:ext uri="{FF2B5EF4-FFF2-40B4-BE49-F238E27FC236}">
              <a16:creationId xmlns:a16="http://schemas.microsoft.com/office/drawing/2014/main" xmlns="" id="{00000000-0008-0000-0600-000089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50" name="Text Box 29">
          <a:extLst>
            <a:ext uri="{FF2B5EF4-FFF2-40B4-BE49-F238E27FC236}">
              <a16:creationId xmlns:a16="http://schemas.microsoft.com/office/drawing/2014/main" xmlns="" id="{00000000-0008-0000-0600-00008A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51" name="Text Box 14">
          <a:extLst>
            <a:ext uri="{FF2B5EF4-FFF2-40B4-BE49-F238E27FC236}">
              <a16:creationId xmlns:a16="http://schemas.microsoft.com/office/drawing/2014/main" xmlns="" id="{00000000-0008-0000-0600-00008B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52" name="Text Box 15">
          <a:extLst>
            <a:ext uri="{FF2B5EF4-FFF2-40B4-BE49-F238E27FC236}">
              <a16:creationId xmlns:a16="http://schemas.microsoft.com/office/drawing/2014/main" xmlns="" id="{00000000-0008-0000-0600-00008C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53" name="Text Box 16">
          <a:extLst>
            <a:ext uri="{FF2B5EF4-FFF2-40B4-BE49-F238E27FC236}">
              <a16:creationId xmlns:a16="http://schemas.microsoft.com/office/drawing/2014/main" xmlns="" id="{00000000-0008-0000-0600-00008D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54" name="Text Box 17">
          <a:extLst>
            <a:ext uri="{FF2B5EF4-FFF2-40B4-BE49-F238E27FC236}">
              <a16:creationId xmlns:a16="http://schemas.microsoft.com/office/drawing/2014/main" xmlns="" id="{00000000-0008-0000-0600-00008E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55" name="Text Box 18">
          <a:extLst>
            <a:ext uri="{FF2B5EF4-FFF2-40B4-BE49-F238E27FC236}">
              <a16:creationId xmlns:a16="http://schemas.microsoft.com/office/drawing/2014/main" xmlns="" id="{00000000-0008-0000-0600-00008F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56" name="Text Box 19">
          <a:extLst>
            <a:ext uri="{FF2B5EF4-FFF2-40B4-BE49-F238E27FC236}">
              <a16:creationId xmlns:a16="http://schemas.microsoft.com/office/drawing/2014/main" xmlns="" id="{00000000-0008-0000-0600-000090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57" name="Text Box 20">
          <a:extLst>
            <a:ext uri="{FF2B5EF4-FFF2-40B4-BE49-F238E27FC236}">
              <a16:creationId xmlns:a16="http://schemas.microsoft.com/office/drawing/2014/main" xmlns="" id="{00000000-0008-0000-0600-000091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58" name="Text Box 21">
          <a:extLst>
            <a:ext uri="{FF2B5EF4-FFF2-40B4-BE49-F238E27FC236}">
              <a16:creationId xmlns:a16="http://schemas.microsoft.com/office/drawing/2014/main" xmlns="" id="{00000000-0008-0000-0600-000092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59" name="Text Box 14">
          <a:extLst>
            <a:ext uri="{FF2B5EF4-FFF2-40B4-BE49-F238E27FC236}">
              <a16:creationId xmlns:a16="http://schemas.microsoft.com/office/drawing/2014/main" xmlns="" id="{00000000-0008-0000-0600-000093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60" name="Text Box 15">
          <a:extLst>
            <a:ext uri="{FF2B5EF4-FFF2-40B4-BE49-F238E27FC236}">
              <a16:creationId xmlns:a16="http://schemas.microsoft.com/office/drawing/2014/main" xmlns="" id="{00000000-0008-0000-0600-000094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61" name="Text Box 16">
          <a:extLst>
            <a:ext uri="{FF2B5EF4-FFF2-40B4-BE49-F238E27FC236}">
              <a16:creationId xmlns:a16="http://schemas.microsoft.com/office/drawing/2014/main" xmlns="" id="{00000000-0008-0000-0600-000095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62" name="Text Box 17">
          <a:extLst>
            <a:ext uri="{FF2B5EF4-FFF2-40B4-BE49-F238E27FC236}">
              <a16:creationId xmlns:a16="http://schemas.microsoft.com/office/drawing/2014/main" xmlns="" id="{00000000-0008-0000-0600-000096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63" name="Text Box 18">
          <a:extLst>
            <a:ext uri="{FF2B5EF4-FFF2-40B4-BE49-F238E27FC236}">
              <a16:creationId xmlns:a16="http://schemas.microsoft.com/office/drawing/2014/main" xmlns="" id="{00000000-0008-0000-0600-000097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64" name="Text Box 19">
          <a:extLst>
            <a:ext uri="{FF2B5EF4-FFF2-40B4-BE49-F238E27FC236}">
              <a16:creationId xmlns:a16="http://schemas.microsoft.com/office/drawing/2014/main" xmlns="" id="{00000000-0008-0000-0600-000098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65" name="Text Box 20">
          <a:extLst>
            <a:ext uri="{FF2B5EF4-FFF2-40B4-BE49-F238E27FC236}">
              <a16:creationId xmlns:a16="http://schemas.microsoft.com/office/drawing/2014/main" xmlns="" id="{00000000-0008-0000-0600-000099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66" name="Text Box 21">
          <a:extLst>
            <a:ext uri="{FF2B5EF4-FFF2-40B4-BE49-F238E27FC236}">
              <a16:creationId xmlns:a16="http://schemas.microsoft.com/office/drawing/2014/main" xmlns="" id="{00000000-0008-0000-0600-00009A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67" name="Text Box 22">
          <a:extLst>
            <a:ext uri="{FF2B5EF4-FFF2-40B4-BE49-F238E27FC236}">
              <a16:creationId xmlns:a16="http://schemas.microsoft.com/office/drawing/2014/main" xmlns="" id="{00000000-0008-0000-0600-00009B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68" name="Text Box 23">
          <a:extLst>
            <a:ext uri="{FF2B5EF4-FFF2-40B4-BE49-F238E27FC236}">
              <a16:creationId xmlns:a16="http://schemas.microsoft.com/office/drawing/2014/main" xmlns="" id="{00000000-0008-0000-0600-00009C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69" name="Text Box 24">
          <a:extLst>
            <a:ext uri="{FF2B5EF4-FFF2-40B4-BE49-F238E27FC236}">
              <a16:creationId xmlns:a16="http://schemas.microsoft.com/office/drawing/2014/main" xmlns="" id="{00000000-0008-0000-0600-00009D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70" name="Text Box 25">
          <a:extLst>
            <a:ext uri="{FF2B5EF4-FFF2-40B4-BE49-F238E27FC236}">
              <a16:creationId xmlns:a16="http://schemas.microsoft.com/office/drawing/2014/main" xmlns="" id="{00000000-0008-0000-0600-00009E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71" name="Text Box 26">
          <a:extLst>
            <a:ext uri="{FF2B5EF4-FFF2-40B4-BE49-F238E27FC236}">
              <a16:creationId xmlns:a16="http://schemas.microsoft.com/office/drawing/2014/main" xmlns="" id="{00000000-0008-0000-0600-00009F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72" name="Text Box 27">
          <a:extLst>
            <a:ext uri="{FF2B5EF4-FFF2-40B4-BE49-F238E27FC236}">
              <a16:creationId xmlns:a16="http://schemas.microsoft.com/office/drawing/2014/main" xmlns="" id="{00000000-0008-0000-0600-0000A0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73" name="Text Box 28">
          <a:extLst>
            <a:ext uri="{FF2B5EF4-FFF2-40B4-BE49-F238E27FC236}">
              <a16:creationId xmlns:a16="http://schemas.microsoft.com/office/drawing/2014/main" xmlns="" id="{00000000-0008-0000-0600-0000A1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74" name="Text Box 29">
          <a:extLst>
            <a:ext uri="{FF2B5EF4-FFF2-40B4-BE49-F238E27FC236}">
              <a16:creationId xmlns:a16="http://schemas.microsoft.com/office/drawing/2014/main" xmlns="" id="{00000000-0008-0000-0600-0000A2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75" name="Text Box 14">
          <a:extLst>
            <a:ext uri="{FF2B5EF4-FFF2-40B4-BE49-F238E27FC236}">
              <a16:creationId xmlns:a16="http://schemas.microsoft.com/office/drawing/2014/main" xmlns="" id="{00000000-0008-0000-0600-0000A3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76" name="Text Box 15">
          <a:extLst>
            <a:ext uri="{FF2B5EF4-FFF2-40B4-BE49-F238E27FC236}">
              <a16:creationId xmlns:a16="http://schemas.microsoft.com/office/drawing/2014/main" xmlns="" id="{00000000-0008-0000-0600-0000A4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77" name="Text Box 16">
          <a:extLst>
            <a:ext uri="{FF2B5EF4-FFF2-40B4-BE49-F238E27FC236}">
              <a16:creationId xmlns:a16="http://schemas.microsoft.com/office/drawing/2014/main" xmlns="" id="{00000000-0008-0000-0600-0000A5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78" name="Text Box 17">
          <a:extLst>
            <a:ext uri="{FF2B5EF4-FFF2-40B4-BE49-F238E27FC236}">
              <a16:creationId xmlns:a16="http://schemas.microsoft.com/office/drawing/2014/main" xmlns="" id="{00000000-0008-0000-0600-0000A6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79" name="Text Box 18">
          <a:extLst>
            <a:ext uri="{FF2B5EF4-FFF2-40B4-BE49-F238E27FC236}">
              <a16:creationId xmlns:a16="http://schemas.microsoft.com/office/drawing/2014/main" xmlns="" id="{00000000-0008-0000-0600-0000A7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80" name="Text Box 19">
          <a:extLst>
            <a:ext uri="{FF2B5EF4-FFF2-40B4-BE49-F238E27FC236}">
              <a16:creationId xmlns:a16="http://schemas.microsoft.com/office/drawing/2014/main" xmlns="" id="{00000000-0008-0000-0600-0000A8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81" name="Text Box 20">
          <a:extLst>
            <a:ext uri="{FF2B5EF4-FFF2-40B4-BE49-F238E27FC236}">
              <a16:creationId xmlns:a16="http://schemas.microsoft.com/office/drawing/2014/main" xmlns="" id="{00000000-0008-0000-0600-0000A9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82" name="Text Box 21">
          <a:extLst>
            <a:ext uri="{FF2B5EF4-FFF2-40B4-BE49-F238E27FC236}">
              <a16:creationId xmlns:a16="http://schemas.microsoft.com/office/drawing/2014/main" xmlns="" id="{00000000-0008-0000-0600-0000AA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83" name="Text Box 14">
          <a:extLst>
            <a:ext uri="{FF2B5EF4-FFF2-40B4-BE49-F238E27FC236}">
              <a16:creationId xmlns:a16="http://schemas.microsoft.com/office/drawing/2014/main" xmlns="" id="{00000000-0008-0000-0600-0000AB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84" name="Text Box 15">
          <a:extLst>
            <a:ext uri="{FF2B5EF4-FFF2-40B4-BE49-F238E27FC236}">
              <a16:creationId xmlns:a16="http://schemas.microsoft.com/office/drawing/2014/main" xmlns="" id="{00000000-0008-0000-0600-0000AC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85" name="Text Box 16">
          <a:extLst>
            <a:ext uri="{FF2B5EF4-FFF2-40B4-BE49-F238E27FC236}">
              <a16:creationId xmlns:a16="http://schemas.microsoft.com/office/drawing/2014/main" xmlns="" id="{00000000-0008-0000-0600-0000AD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86" name="Text Box 17">
          <a:extLst>
            <a:ext uri="{FF2B5EF4-FFF2-40B4-BE49-F238E27FC236}">
              <a16:creationId xmlns:a16="http://schemas.microsoft.com/office/drawing/2014/main" xmlns="" id="{00000000-0008-0000-0600-0000AE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87" name="Text Box 18">
          <a:extLst>
            <a:ext uri="{FF2B5EF4-FFF2-40B4-BE49-F238E27FC236}">
              <a16:creationId xmlns:a16="http://schemas.microsoft.com/office/drawing/2014/main" xmlns="" id="{00000000-0008-0000-0600-0000AF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88" name="Text Box 19">
          <a:extLst>
            <a:ext uri="{FF2B5EF4-FFF2-40B4-BE49-F238E27FC236}">
              <a16:creationId xmlns:a16="http://schemas.microsoft.com/office/drawing/2014/main" xmlns="" id="{00000000-0008-0000-0600-0000B0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89" name="Text Box 20">
          <a:extLst>
            <a:ext uri="{FF2B5EF4-FFF2-40B4-BE49-F238E27FC236}">
              <a16:creationId xmlns:a16="http://schemas.microsoft.com/office/drawing/2014/main" xmlns="" id="{00000000-0008-0000-0600-0000B1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90" name="Text Box 21">
          <a:extLst>
            <a:ext uri="{FF2B5EF4-FFF2-40B4-BE49-F238E27FC236}">
              <a16:creationId xmlns:a16="http://schemas.microsoft.com/office/drawing/2014/main" xmlns="" id="{00000000-0008-0000-0600-0000B2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91" name="Text Box 22">
          <a:extLst>
            <a:ext uri="{FF2B5EF4-FFF2-40B4-BE49-F238E27FC236}">
              <a16:creationId xmlns:a16="http://schemas.microsoft.com/office/drawing/2014/main" xmlns="" id="{00000000-0008-0000-0600-0000B3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92" name="Text Box 23">
          <a:extLst>
            <a:ext uri="{FF2B5EF4-FFF2-40B4-BE49-F238E27FC236}">
              <a16:creationId xmlns:a16="http://schemas.microsoft.com/office/drawing/2014/main" xmlns="" id="{00000000-0008-0000-0600-0000B4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93" name="Text Box 24">
          <a:extLst>
            <a:ext uri="{FF2B5EF4-FFF2-40B4-BE49-F238E27FC236}">
              <a16:creationId xmlns:a16="http://schemas.microsoft.com/office/drawing/2014/main" xmlns="" id="{00000000-0008-0000-0600-0000B5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94" name="Text Box 25">
          <a:extLst>
            <a:ext uri="{FF2B5EF4-FFF2-40B4-BE49-F238E27FC236}">
              <a16:creationId xmlns:a16="http://schemas.microsoft.com/office/drawing/2014/main" xmlns="" id="{00000000-0008-0000-0600-0000B6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95" name="Text Box 26">
          <a:extLst>
            <a:ext uri="{FF2B5EF4-FFF2-40B4-BE49-F238E27FC236}">
              <a16:creationId xmlns:a16="http://schemas.microsoft.com/office/drawing/2014/main" xmlns="" id="{00000000-0008-0000-0600-0000B7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96" name="Text Box 27">
          <a:extLst>
            <a:ext uri="{FF2B5EF4-FFF2-40B4-BE49-F238E27FC236}">
              <a16:creationId xmlns:a16="http://schemas.microsoft.com/office/drawing/2014/main" xmlns="" id="{00000000-0008-0000-0600-0000B8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97" name="Text Box 28">
          <a:extLst>
            <a:ext uri="{FF2B5EF4-FFF2-40B4-BE49-F238E27FC236}">
              <a16:creationId xmlns:a16="http://schemas.microsoft.com/office/drawing/2014/main" xmlns="" id="{00000000-0008-0000-0600-0000B9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98" name="Text Box 29">
          <a:extLst>
            <a:ext uri="{FF2B5EF4-FFF2-40B4-BE49-F238E27FC236}">
              <a16:creationId xmlns:a16="http://schemas.microsoft.com/office/drawing/2014/main" xmlns="" id="{00000000-0008-0000-0600-0000BA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099" name="Text Box 14">
          <a:extLst>
            <a:ext uri="{FF2B5EF4-FFF2-40B4-BE49-F238E27FC236}">
              <a16:creationId xmlns:a16="http://schemas.microsoft.com/office/drawing/2014/main" xmlns="" id="{00000000-0008-0000-0600-0000BB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100" name="Text Box 15">
          <a:extLst>
            <a:ext uri="{FF2B5EF4-FFF2-40B4-BE49-F238E27FC236}">
              <a16:creationId xmlns:a16="http://schemas.microsoft.com/office/drawing/2014/main" xmlns="" id="{00000000-0008-0000-0600-0000BC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101" name="Text Box 16">
          <a:extLst>
            <a:ext uri="{FF2B5EF4-FFF2-40B4-BE49-F238E27FC236}">
              <a16:creationId xmlns:a16="http://schemas.microsoft.com/office/drawing/2014/main" xmlns="" id="{00000000-0008-0000-0600-0000BD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102" name="Text Box 17">
          <a:extLst>
            <a:ext uri="{FF2B5EF4-FFF2-40B4-BE49-F238E27FC236}">
              <a16:creationId xmlns:a16="http://schemas.microsoft.com/office/drawing/2014/main" xmlns="" id="{00000000-0008-0000-0600-0000BE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103" name="Text Box 18">
          <a:extLst>
            <a:ext uri="{FF2B5EF4-FFF2-40B4-BE49-F238E27FC236}">
              <a16:creationId xmlns:a16="http://schemas.microsoft.com/office/drawing/2014/main" xmlns="" id="{00000000-0008-0000-0600-0000BF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104" name="Text Box 19">
          <a:extLst>
            <a:ext uri="{FF2B5EF4-FFF2-40B4-BE49-F238E27FC236}">
              <a16:creationId xmlns:a16="http://schemas.microsoft.com/office/drawing/2014/main" xmlns="" id="{00000000-0008-0000-0600-0000C0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105" name="Text Box 20">
          <a:extLst>
            <a:ext uri="{FF2B5EF4-FFF2-40B4-BE49-F238E27FC236}">
              <a16:creationId xmlns:a16="http://schemas.microsoft.com/office/drawing/2014/main" xmlns="" id="{00000000-0008-0000-0600-0000C1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106" name="Text Box 21">
          <a:extLst>
            <a:ext uri="{FF2B5EF4-FFF2-40B4-BE49-F238E27FC236}">
              <a16:creationId xmlns:a16="http://schemas.microsoft.com/office/drawing/2014/main" xmlns="" id="{00000000-0008-0000-0600-0000C2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107" name="Text Box 14">
          <a:extLst>
            <a:ext uri="{FF2B5EF4-FFF2-40B4-BE49-F238E27FC236}">
              <a16:creationId xmlns:a16="http://schemas.microsoft.com/office/drawing/2014/main" xmlns="" id="{00000000-0008-0000-0600-0000C3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108" name="Text Box 15">
          <a:extLst>
            <a:ext uri="{FF2B5EF4-FFF2-40B4-BE49-F238E27FC236}">
              <a16:creationId xmlns:a16="http://schemas.microsoft.com/office/drawing/2014/main" xmlns="" id="{00000000-0008-0000-0600-0000C4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109" name="Text Box 16">
          <a:extLst>
            <a:ext uri="{FF2B5EF4-FFF2-40B4-BE49-F238E27FC236}">
              <a16:creationId xmlns:a16="http://schemas.microsoft.com/office/drawing/2014/main" xmlns="" id="{00000000-0008-0000-0600-0000C5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110" name="Text Box 17">
          <a:extLst>
            <a:ext uri="{FF2B5EF4-FFF2-40B4-BE49-F238E27FC236}">
              <a16:creationId xmlns:a16="http://schemas.microsoft.com/office/drawing/2014/main" xmlns="" id="{00000000-0008-0000-0600-0000C6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111" name="Text Box 18">
          <a:extLst>
            <a:ext uri="{FF2B5EF4-FFF2-40B4-BE49-F238E27FC236}">
              <a16:creationId xmlns:a16="http://schemas.microsoft.com/office/drawing/2014/main" xmlns="" id="{00000000-0008-0000-0600-0000C7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112" name="Text Box 19">
          <a:extLst>
            <a:ext uri="{FF2B5EF4-FFF2-40B4-BE49-F238E27FC236}">
              <a16:creationId xmlns:a16="http://schemas.microsoft.com/office/drawing/2014/main" xmlns="" id="{00000000-0008-0000-0600-0000C8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113" name="Text Box 20">
          <a:extLst>
            <a:ext uri="{FF2B5EF4-FFF2-40B4-BE49-F238E27FC236}">
              <a16:creationId xmlns:a16="http://schemas.microsoft.com/office/drawing/2014/main" xmlns="" id="{00000000-0008-0000-0600-0000C9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723900</xdr:colOff>
      <xdr:row>13</xdr:row>
      <xdr:rowOff>0</xdr:rowOff>
    </xdr:from>
    <xdr:to>
      <xdr:col>4</xdr:col>
      <xdr:colOff>323850</xdr:colOff>
      <xdr:row>13</xdr:row>
      <xdr:rowOff>133350</xdr:rowOff>
    </xdr:to>
    <xdr:sp macro="" textlink="">
      <xdr:nvSpPr>
        <xdr:cNvPr id="7114" name="Text Box 21">
          <a:extLst>
            <a:ext uri="{FF2B5EF4-FFF2-40B4-BE49-F238E27FC236}">
              <a16:creationId xmlns:a16="http://schemas.microsoft.com/office/drawing/2014/main" xmlns="" id="{00000000-0008-0000-0600-0000CA1B0000}"/>
            </a:ext>
          </a:extLst>
        </xdr:cNvPr>
        <xdr:cNvSpPr txBox="1">
          <a:spLocks noChangeArrowheads="1"/>
        </xdr:cNvSpPr>
      </xdr:nvSpPr>
      <xdr:spPr bwMode="auto">
        <a:xfrm>
          <a:off x="1095375" y="3362325"/>
          <a:ext cx="3009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15" name="Text Box 22">
          <a:extLst>
            <a:ext uri="{FF2B5EF4-FFF2-40B4-BE49-F238E27FC236}">
              <a16:creationId xmlns:a16="http://schemas.microsoft.com/office/drawing/2014/main" xmlns="" id="{00000000-0008-0000-0600-0000CB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16" name="Text Box 23">
          <a:extLst>
            <a:ext uri="{FF2B5EF4-FFF2-40B4-BE49-F238E27FC236}">
              <a16:creationId xmlns:a16="http://schemas.microsoft.com/office/drawing/2014/main" xmlns="" id="{00000000-0008-0000-0600-0000CC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17" name="Text Box 24">
          <a:extLst>
            <a:ext uri="{FF2B5EF4-FFF2-40B4-BE49-F238E27FC236}">
              <a16:creationId xmlns:a16="http://schemas.microsoft.com/office/drawing/2014/main" xmlns="" id="{00000000-0008-0000-0600-0000CD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18" name="Text Box 25">
          <a:extLst>
            <a:ext uri="{FF2B5EF4-FFF2-40B4-BE49-F238E27FC236}">
              <a16:creationId xmlns:a16="http://schemas.microsoft.com/office/drawing/2014/main" xmlns="" id="{00000000-0008-0000-0600-0000CE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19" name="Text Box 26">
          <a:extLst>
            <a:ext uri="{FF2B5EF4-FFF2-40B4-BE49-F238E27FC236}">
              <a16:creationId xmlns:a16="http://schemas.microsoft.com/office/drawing/2014/main" xmlns="" id="{00000000-0008-0000-0600-0000CF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20" name="Text Box 27">
          <a:extLst>
            <a:ext uri="{FF2B5EF4-FFF2-40B4-BE49-F238E27FC236}">
              <a16:creationId xmlns:a16="http://schemas.microsoft.com/office/drawing/2014/main" xmlns="" id="{00000000-0008-0000-0600-0000D0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21" name="Text Box 28">
          <a:extLst>
            <a:ext uri="{FF2B5EF4-FFF2-40B4-BE49-F238E27FC236}">
              <a16:creationId xmlns:a16="http://schemas.microsoft.com/office/drawing/2014/main" xmlns="" id="{00000000-0008-0000-0600-0000D1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22" name="Text Box 29">
          <a:extLst>
            <a:ext uri="{FF2B5EF4-FFF2-40B4-BE49-F238E27FC236}">
              <a16:creationId xmlns:a16="http://schemas.microsoft.com/office/drawing/2014/main" xmlns="" id="{00000000-0008-0000-0600-0000D2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23" name="Text Box 14">
          <a:extLst>
            <a:ext uri="{FF2B5EF4-FFF2-40B4-BE49-F238E27FC236}">
              <a16:creationId xmlns:a16="http://schemas.microsoft.com/office/drawing/2014/main" xmlns="" id="{00000000-0008-0000-0600-0000D3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24" name="Text Box 15">
          <a:extLst>
            <a:ext uri="{FF2B5EF4-FFF2-40B4-BE49-F238E27FC236}">
              <a16:creationId xmlns:a16="http://schemas.microsoft.com/office/drawing/2014/main" xmlns="" id="{00000000-0008-0000-0600-0000D4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25" name="Text Box 16">
          <a:extLst>
            <a:ext uri="{FF2B5EF4-FFF2-40B4-BE49-F238E27FC236}">
              <a16:creationId xmlns:a16="http://schemas.microsoft.com/office/drawing/2014/main" xmlns="" id="{00000000-0008-0000-0600-0000D5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26" name="Text Box 17">
          <a:extLst>
            <a:ext uri="{FF2B5EF4-FFF2-40B4-BE49-F238E27FC236}">
              <a16:creationId xmlns:a16="http://schemas.microsoft.com/office/drawing/2014/main" xmlns="" id="{00000000-0008-0000-0600-0000D6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27" name="Text Box 18">
          <a:extLst>
            <a:ext uri="{FF2B5EF4-FFF2-40B4-BE49-F238E27FC236}">
              <a16:creationId xmlns:a16="http://schemas.microsoft.com/office/drawing/2014/main" xmlns="" id="{00000000-0008-0000-0600-0000D7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28" name="Text Box 19">
          <a:extLst>
            <a:ext uri="{FF2B5EF4-FFF2-40B4-BE49-F238E27FC236}">
              <a16:creationId xmlns:a16="http://schemas.microsoft.com/office/drawing/2014/main" xmlns="" id="{00000000-0008-0000-0600-0000D8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29" name="Text Box 20">
          <a:extLst>
            <a:ext uri="{FF2B5EF4-FFF2-40B4-BE49-F238E27FC236}">
              <a16:creationId xmlns:a16="http://schemas.microsoft.com/office/drawing/2014/main" xmlns="" id="{00000000-0008-0000-0600-0000D9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30" name="Text Box 21">
          <a:extLst>
            <a:ext uri="{FF2B5EF4-FFF2-40B4-BE49-F238E27FC236}">
              <a16:creationId xmlns:a16="http://schemas.microsoft.com/office/drawing/2014/main" xmlns="" id="{00000000-0008-0000-0600-0000DA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31" name="Text Box 14">
          <a:extLst>
            <a:ext uri="{FF2B5EF4-FFF2-40B4-BE49-F238E27FC236}">
              <a16:creationId xmlns:a16="http://schemas.microsoft.com/office/drawing/2014/main" xmlns="" id="{00000000-0008-0000-0600-0000DB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32" name="Text Box 15">
          <a:extLst>
            <a:ext uri="{FF2B5EF4-FFF2-40B4-BE49-F238E27FC236}">
              <a16:creationId xmlns:a16="http://schemas.microsoft.com/office/drawing/2014/main" xmlns="" id="{00000000-0008-0000-0600-0000DC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33" name="Text Box 16">
          <a:extLst>
            <a:ext uri="{FF2B5EF4-FFF2-40B4-BE49-F238E27FC236}">
              <a16:creationId xmlns:a16="http://schemas.microsoft.com/office/drawing/2014/main" xmlns="" id="{00000000-0008-0000-0600-0000DD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34" name="Text Box 17">
          <a:extLst>
            <a:ext uri="{FF2B5EF4-FFF2-40B4-BE49-F238E27FC236}">
              <a16:creationId xmlns:a16="http://schemas.microsoft.com/office/drawing/2014/main" xmlns="" id="{00000000-0008-0000-0600-0000DE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35" name="Text Box 18">
          <a:extLst>
            <a:ext uri="{FF2B5EF4-FFF2-40B4-BE49-F238E27FC236}">
              <a16:creationId xmlns:a16="http://schemas.microsoft.com/office/drawing/2014/main" xmlns="" id="{00000000-0008-0000-0600-0000DF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36" name="Text Box 19">
          <a:extLst>
            <a:ext uri="{FF2B5EF4-FFF2-40B4-BE49-F238E27FC236}">
              <a16:creationId xmlns:a16="http://schemas.microsoft.com/office/drawing/2014/main" xmlns="" id="{00000000-0008-0000-0600-0000E0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37" name="Text Box 20">
          <a:extLst>
            <a:ext uri="{FF2B5EF4-FFF2-40B4-BE49-F238E27FC236}">
              <a16:creationId xmlns:a16="http://schemas.microsoft.com/office/drawing/2014/main" xmlns="" id="{00000000-0008-0000-0600-0000E1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38" name="Text Box 21">
          <a:extLst>
            <a:ext uri="{FF2B5EF4-FFF2-40B4-BE49-F238E27FC236}">
              <a16:creationId xmlns:a16="http://schemas.microsoft.com/office/drawing/2014/main" xmlns="" id="{00000000-0008-0000-0600-0000E2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39" name="Text Box 22">
          <a:extLst>
            <a:ext uri="{FF2B5EF4-FFF2-40B4-BE49-F238E27FC236}">
              <a16:creationId xmlns:a16="http://schemas.microsoft.com/office/drawing/2014/main" xmlns="" id="{00000000-0008-0000-0600-0000E3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40" name="Text Box 23">
          <a:extLst>
            <a:ext uri="{FF2B5EF4-FFF2-40B4-BE49-F238E27FC236}">
              <a16:creationId xmlns:a16="http://schemas.microsoft.com/office/drawing/2014/main" xmlns="" id="{00000000-0008-0000-0600-0000E4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41" name="Text Box 24">
          <a:extLst>
            <a:ext uri="{FF2B5EF4-FFF2-40B4-BE49-F238E27FC236}">
              <a16:creationId xmlns:a16="http://schemas.microsoft.com/office/drawing/2014/main" xmlns="" id="{00000000-0008-0000-0600-0000E5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42" name="Text Box 25">
          <a:extLst>
            <a:ext uri="{FF2B5EF4-FFF2-40B4-BE49-F238E27FC236}">
              <a16:creationId xmlns:a16="http://schemas.microsoft.com/office/drawing/2014/main" xmlns="" id="{00000000-0008-0000-0600-0000E6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43" name="Text Box 26">
          <a:extLst>
            <a:ext uri="{FF2B5EF4-FFF2-40B4-BE49-F238E27FC236}">
              <a16:creationId xmlns:a16="http://schemas.microsoft.com/office/drawing/2014/main" xmlns="" id="{00000000-0008-0000-0600-0000E7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44" name="Text Box 27">
          <a:extLst>
            <a:ext uri="{FF2B5EF4-FFF2-40B4-BE49-F238E27FC236}">
              <a16:creationId xmlns:a16="http://schemas.microsoft.com/office/drawing/2014/main" xmlns="" id="{00000000-0008-0000-0600-0000E8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45" name="Text Box 28">
          <a:extLst>
            <a:ext uri="{FF2B5EF4-FFF2-40B4-BE49-F238E27FC236}">
              <a16:creationId xmlns:a16="http://schemas.microsoft.com/office/drawing/2014/main" xmlns="" id="{00000000-0008-0000-0600-0000E9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46" name="Text Box 29">
          <a:extLst>
            <a:ext uri="{FF2B5EF4-FFF2-40B4-BE49-F238E27FC236}">
              <a16:creationId xmlns:a16="http://schemas.microsoft.com/office/drawing/2014/main" xmlns="" id="{00000000-0008-0000-0600-0000EA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47" name="Text Box 14">
          <a:extLst>
            <a:ext uri="{FF2B5EF4-FFF2-40B4-BE49-F238E27FC236}">
              <a16:creationId xmlns:a16="http://schemas.microsoft.com/office/drawing/2014/main" xmlns="" id="{00000000-0008-0000-0600-0000EB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48" name="Text Box 15">
          <a:extLst>
            <a:ext uri="{FF2B5EF4-FFF2-40B4-BE49-F238E27FC236}">
              <a16:creationId xmlns:a16="http://schemas.microsoft.com/office/drawing/2014/main" xmlns="" id="{00000000-0008-0000-0600-0000EC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49" name="Text Box 16">
          <a:extLst>
            <a:ext uri="{FF2B5EF4-FFF2-40B4-BE49-F238E27FC236}">
              <a16:creationId xmlns:a16="http://schemas.microsoft.com/office/drawing/2014/main" xmlns="" id="{00000000-0008-0000-0600-0000ED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50" name="Text Box 17">
          <a:extLst>
            <a:ext uri="{FF2B5EF4-FFF2-40B4-BE49-F238E27FC236}">
              <a16:creationId xmlns:a16="http://schemas.microsoft.com/office/drawing/2014/main" xmlns="" id="{00000000-0008-0000-0600-0000EE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51" name="Text Box 18">
          <a:extLst>
            <a:ext uri="{FF2B5EF4-FFF2-40B4-BE49-F238E27FC236}">
              <a16:creationId xmlns:a16="http://schemas.microsoft.com/office/drawing/2014/main" xmlns="" id="{00000000-0008-0000-0600-0000EF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52" name="Text Box 19">
          <a:extLst>
            <a:ext uri="{FF2B5EF4-FFF2-40B4-BE49-F238E27FC236}">
              <a16:creationId xmlns:a16="http://schemas.microsoft.com/office/drawing/2014/main" xmlns="" id="{00000000-0008-0000-0600-0000F0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53" name="Text Box 20">
          <a:extLst>
            <a:ext uri="{FF2B5EF4-FFF2-40B4-BE49-F238E27FC236}">
              <a16:creationId xmlns:a16="http://schemas.microsoft.com/office/drawing/2014/main" xmlns="" id="{00000000-0008-0000-0600-0000F1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54" name="Text Box 21">
          <a:extLst>
            <a:ext uri="{FF2B5EF4-FFF2-40B4-BE49-F238E27FC236}">
              <a16:creationId xmlns:a16="http://schemas.microsoft.com/office/drawing/2014/main" xmlns="" id="{00000000-0008-0000-0600-0000F2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55" name="Text Box 14">
          <a:extLst>
            <a:ext uri="{FF2B5EF4-FFF2-40B4-BE49-F238E27FC236}">
              <a16:creationId xmlns:a16="http://schemas.microsoft.com/office/drawing/2014/main" xmlns="" id="{00000000-0008-0000-0600-0000F3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56" name="Text Box 15">
          <a:extLst>
            <a:ext uri="{FF2B5EF4-FFF2-40B4-BE49-F238E27FC236}">
              <a16:creationId xmlns:a16="http://schemas.microsoft.com/office/drawing/2014/main" xmlns="" id="{00000000-0008-0000-0600-0000F4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57" name="Text Box 16">
          <a:extLst>
            <a:ext uri="{FF2B5EF4-FFF2-40B4-BE49-F238E27FC236}">
              <a16:creationId xmlns:a16="http://schemas.microsoft.com/office/drawing/2014/main" xmlns="" id="{00000000-0008-0000-0600-0000F5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58" name="Text Box 17">
          <a:extLst>
            <a:ext uri="{FF2B5EF4-FFF2-40B4-BE49-F238E27FC236}">
              <a16:creationId xmlns:a16="http://schemas.microsoft.com/office/drawing/2014/main" xmlns="" id="{00000000-0008-0000-0600-0000F6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59" name="Text Box 18">
          <a:extLst>
            <a:ext uri="{FF2B5EF4-FFF2-40B4-BE49-F238E27FC236}">
              <a16:creationId xmlns:a16="http://schemas.microsoft.com/office/drawing/2014/main" xmlns="" id="{00000000-0008-0000-0600-0000F7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60" name="Text Box 19">
          <a:extLst>
            <a:ext uri="{FF2B5EF4-FFF2-40B4-BE49-F238E27FC236}">
              <a16:creationId xmlns:a16="http://schemas.microsoft.com/office/drawing/2014/main" xmlns="" id="{00000000-0008-0000-0600-0000F8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61" name="Text Box 20">
          <a:extLst>
            <a:ext uri="{FF2B5EF4-FFF2-40B4-BE49-F238E27FC236}">
              <a16:creationId xmlns:a16="http://schemas.microsoft.com/office/drawing/2014/main" xmlns="" id="{00000000-0008-0000-0600-0000F9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62" name="Text Box 21">
          <a:extLst>
            <a:ext uri="{FF2B5EF4-FFF2-40B4-BE49-F238E27FC236}">
              <a16:creationId xmlns:a16="http://schemas.microsoft.com/office/drawing/2014/main" xmlns="" id="{00000000-0008-0000-0600-0000FA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63" name="Text Box 22">
          <a:extLst>
            <a:ext uri="{FF2B5EF4-FFF2-40B4-BE49-F238E27FC236}">
              <a16:creationId xmlns:a16="http://schemas.microsoft.com/office/drawing/2014/main" xmlns="" id="{00000000-0008-0000-0600-0000FB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64" name="Text Box 23">
          <a:extLst>
            <a:ext uri="{FF2B5EF4-FFF2-40B4-BE49-F238E27FC236}">
              <a16:creationId xmlns:a16="http://schemas.microsoft.com/office/drawing/2014/main" xmlns="" id="{00000000-0008-0000-0600-0000FC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65" name="Text Box 24">
          <a:extLst>
            <a:ext uri="{FF2B5EF4-FFF2-40B4-BE49-F238E27FC236}">
              <a16:creationId xmlns:a16="http://schemas.microsoft.com/office/drawing/2014/main" xmlns="" id="{00000000-0008-0000-0600-0000FD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66" name="Text Box 25">
          <a:extLst>
            <a:ext uri="{FF2B5EF4-FFF2-40B4-BE49-F238E27FC236}">
              <a16:creationId xmlns:a16="http://schemas.microsoft.com/office/drawing/2014/main" xmlns="" id="{00000000-0008-0000-0600-0000FE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67" name="Text Box 26">
          <a:extLst>
            <a:ext uri="{FF2B5EF4-FFF2-40B4-BE49-F238E27FC236}">
              <a16:creationId xmlns:a16="http://schemas.microsoft.com/office/drawing/2014/main" xmlns="" id="{00000000-0008-0000-0600-0000FF1B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68" name="Text Box 27">
          <a:extLst>
            <a:ext uri="{FF2B5EF4-FFF2-40B4-BE49-F238E27FC236}">
              <a16:creationId xmlns:a16="http://schemas.microsoft.com/office/drawing/2014/main" xmlns="" id="{00000000-0008-0000-0600-000000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69" name="Text Box 28">
          <a:extLst>
            <a:ext uri="{FF2B5EF4-FFF2-40B4-BE49-F238E27FC236}">
              <a16:creationId xmlns:a16="http://schemas.microsoft.com/office/drawing/2014/main" xmlns="" id="{00000000-0008-0000-0600-000001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70" name="Text Box 29">
          <a:extLst>
            <a:ext uri="{FF2B5EF4-FFF2-40B4-BE49-F238E27FC236}">
              <a16:creationId xmlns:a16="http://schemas.microsoft.com/office/drawing/2014/main" xmlns="" id="{00000000-0008-0000-0600-000002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71" name="Text Box 14">
          <a:extLst>
            <a:ext uri="{FF2B5EF4-FFF2-40B4-BE49-F238E27FC236}">
              <a16:creationId xmlns:a16="http://schemas.microsoft.com/office/drawing/2014/main" xmlns="" id="{00000000-0008-0000-0600-000003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72" name="Text Box 15">
          <a:extLst>
            <a:ext uri="{FF2B5EF4-FFF2-40B4-BE49-F238E27FC236}">
              <a16:creationId xmlns:a16="http://schemas.microsoft.com/office/drawing/2014/main" xmlns="" id="{00000000-0008-0000-0600-000004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73" name="Text Box 16">
          <a:extLst>
            <a:ext uri="{FF2B5EF4-FFF2-40B4-BE49-F238E27FC236}">
              <a16:creationId xmlns:a16="http://schemas.microsoft.com/office/drawing/2014/main" xmlns="" id="{00000000-0008-0000-0600-000005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74" name="Text Box 17">
          <a:extLst>
            <a:ext uri="{FF2B5EF4-FFF2-40B4-BE49-F238E27FC236}">
              <a16:creationId xmlns:a16="http://schemas.microsoft.com/office/drawing/2014/main" xmlns="" id="{00000000-0008-0000-0600-000006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75" name="Text Box 18">
          <a:extLst>
            <a:ext uri="{FF2B5EF4-FFF2-40B4-BE49-F238E27FC236}">
              <a16:creationId xmlns:a16="http://schemas.microsoft.com/office/drawing/2014/main" xmlns="" id="{00000000-0008-0000-0600-000007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76" name="Text Box 19">
          <a:extLst>
            <a:ext uri="{FF2B5EF4-FFF2-40B4-BE49-F238E27FC236}">
              <a16:creationId xmlns:a16="http://schemas.microsoft.com/office/drawing/2014/main" xmlns="" id="{00000000-0008-0000-0600-000008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77" name="Text Box 20">
          <a:extLst>
            <a:ext uri="{FF2B5EF4-FFF2-40B4-BE49-F238E27FC236}">
              <a16:creationId xmlns:a16="http://schemas.microsoft.com/office/drawing/2014/main" xmlns="" id="{00000000-0008-0000-0600-000009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78" name="Text Box 21">
          <a:extLst>
            <a:ext uri="{FF2B5EF4-FFF2-40B4-BE49-F238E27FC236}">
              <a16:creationId xmlns:a16="http://schemas.microsoft.com/office/drawing/2014/main" xmlns="" id="{00000000-0008-0000-0600-00000A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79" name="Text Box 14">
          <a:extLst>
            <a:ext uri="{FF2B5EF4-FFF2-40B4-BE49-F238E27FC236}">
              <a16:creationId xmlns:a16="http://schemas.microsoft.com/office/drawing/2014/main" xmlns="" id="{00000000-0008-0000-0600-00000B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80" name="Text Box 15">
          <a:extLst>
            <a:ext uri="{FF2B5EF4-FFF2-40B4-BE49-F238E27FC236}">
              <a16:creationId xmlns:a16="http://schemas.microsoft.com/office/drawing/2014/main" xmlns="" id="{00000000-0008-0000-0600-00000C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81" name="Text Box 16">
          <a:extLst>
            <a:ext uri="{FF2B5EF4-FFF2-40B4-BE49-F238E27FC236}">
              <a16:creationId xmlns:a16="http://schemas.microsoft.com/office/drawing/2014/main" xmlns="" id="{00000000-0008-0000-0600-00000D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82" name="Text Box 17">
          <a:extLst>
            <a:ext uri="{FF2B5EF4-FFF2-40B4-BE49-F238E27FC236}">
              <a16:creationId xmlns:a16="http://schemas.microsoft.com/office/drawing/2014/main" xmlns="" id="{00000000-0008-0000-0600-00000E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83" name="Text Box 18">
          <a:extLst>
            <a:ext uri="{FF2B5EF4-FFF2-40B4-BE49-F238E27FC236}">
              <a16:creationId xmlns:a16="http://schemas.microsoft.com/office/drawing/2014/main" xmlns="" id="{00000000-0008-0000-0600-00000F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84" name="Text Box 19">
          <a:extLst>
            <a:ext uri="{FF2B5EF4-FFF2-40B4-BE49-F238E27FC236}">
              <a16:creationId xmlns:a16="http://schemas.microsoft.com/office/drawing/2014/main" xmlns="" id="{00000000-0008-0000-0600-000010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85" name="Text Box 20">
          <a:extLst>
            <a:ext uri="{FF2B5EF4-FFF2-40B4-BE49-F238E27FC236}">
              <a16:creationId xmlns:a16="http://schemas.microsoft.com/office/drawing/2014/main" xmlns="" id="{00000000-0008-0000-0600-000011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86" name="Text Box 21">
          <a:extLst>
            <a:ext uri="{FF2B5EF4-FFF2-40B4-BE49-F238E27FC236}">
              <a16:creationId xmlns:a16="http://schemas.microsoft.com/office/drawing/2014/main" xmlns="" id="{00000000-0008-0000-0600-000012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87" name="Text Box 22">
          <a:extLst>
            <a:ext uri="{FF2B5EF4-FFF2-40B4-BE49-F238E27FC236}">
              <a16:creationId xmlns:a16="http://schemas.microsoft.com/office/drawing/2014/main" xmlns="" id="{00000000-0008-0000-0600-000013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88" name="Text Box 23">
          <a:extLst>
            <a:ext uri="{FF2B5EF4-FFF2-40B4-BE49-F238E27FC236}">
              <a16:creationId xmlns:a16="http://schemas.microsoft.com/office/drawing/2014/main" xmlns="" id="{00000000-0008-0000-0600-000014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89" name="Text Box 24">
          <a:extLst>
            <a:ext uri="{FF2B5EF4-FFF2-40B4-BE49-F238E27FC236}">
              <a16:creationId xmlns:a16="http://schemas.microsoft.com/office/drawing/2014/main" xmlns="" id="{00000000-0008-0000-0600-000015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90" name="Text Box 25">
          <a:extLst>
            <a:ext uri="{FF2B5EF4-FFF2-40B4-BE49-F238E27FC236}">
              <a16:creationId xmlns:a16="http://schemas.microsoft.com/office/drawing/2014/main" xmlns="" id="{00000000-0008-0000-0600-000016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91" name="Text Box 26">
          <a:extLst>
            <a:ext uri="{FF2B5EF4-FFF2-40B4-BE49-F238E27FC236}">
              <a16:creationId xmlns:a16="http://schemas.microsoft.com/office/drawing/2014/main" xmlns="" id="{00000000-0008-0000-0600-000017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92" name="Text Box 27">
          <a:extLst>
            <a:ext uri="{FF2B5EF4-FFF2-40B4-BE49-F238E27FC236}">
              <a16:creationId xmlns:a16="http://schemas.microsoft.com/office/drawing/2014/main" xmlns="" id="{00000000-0008-0000-0600-000018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93" name="Text Box 28">
          <a:extLst>
            <a:ext uri="{FF2B5EF4-FFF2-40B4-BE49-F238E27FC236}">
              <a16:creationId xmlns:a16="http://schemas.microsoft.com/office/drawing/2014/main" xmlns="" id="{00000000-0008-0000-0600-000019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94" name="Text Box 29">
          <a:extLst>
            <a:ext uri="{FF2B5EF4-FFF2-40B4-BE49-F238E27FC236}">
              <a16:creationId xmlns:a16="http://schemas.microsoft.com/office/drawing/2014/main" xmlns="" id="{00000000-0008-0000-0600-00001A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95" name="Text Box 14">
          <a:extLst>
            <a:ext uri="{FF2B5EF4-FFF2-40B4-BE49-F238E27FC236}">
              <a16:creationId xmlns:a16="http://schemas.microsoft.com/office/drawing/2014/main" xmlns="" id="{00000000-0008-0000-0600-00001B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96" name="Text Box 15">
          <a:extLst>
            <a:ext uri="{FF2B5EF4-FFF2-40B4-BE49-F238E27FC236}">
              <a16:creationId xmlns:a16="http://schemas.microsoft.com/office/drawing/2014/main" xmlns="" id="{00000000-0008-0000-0600-00001C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97" name="Text Box 16">
          <a:extLst>
            <a:ext uri="{FF2B5EF4-FFF2-40B4-BE49-F238E27FC236}">
              <a16:creationId xmlns:a16="http://schemas.microsoft.com/office/drawing/2014/main" xmlns="" id="{00000000-0008-0000-0600-00001D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98" name="Text Box 17">
          <a:extLst>
            <a:ext uri="{FF2B5EF4-FFF2-40B4-BE49-F238E27FC236}">
              <a16:creationId xmlns:a16="http://schemas.microsoft.com/office/drawing/2014/main" xmlns="" id="{00000000-0008-0000-0600-00001E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199" name="Text Box 18">
          <a:extLst>
            <a:ext uri="{FF2B5EF4-FFF2-40B4-BE49-F238E27FC236}">
              <a16:creationId xmlns:a16="http://schemas.microsoft.com/office/drawing/2014/main" xmlns="" id="{00000000-0008-0000-0600-00001F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00" name="Text Box 19">
          <a:extLst>
            <a:ext uri="{FF2B5EF4-FFF2-40B4-BE49-F238E27FC236}">
              <a16:creationId xmlns:a16="http://schemas.microsoft.com/office/drawing/2014/main" xmlns="" id="{00000000-0008-0000-0600-000020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01" name="Text Box 20">
          <a:extLst>
            <a:ext uri="{FF2B5EF4-FFF2-40B4-BE49-F238E27FC236}">
              <a16:creationId xmlns:a16="http://schemas.microsoft.com/office/drawing/2014/main" xmlns="" id="{00000000-0008-0000-0600-000021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02" name="Text Box 21">
          <a:extLst>
            <a:ext uri="{FF2B5EF4-FFF2-40B4-BE49-F238E27FC236}">
              <a16:creationId xmlns:a16="http://schemas.microsoft.com/office/drawing/2014/main" xmlns="" id="{00000000-0008-0000-0600-000022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03" name="Text Box 14">
          <a:extLst>
            <a:ext uri="{FF2B5EF4-FFF2-40B4-BE49-F238E27FC236}">
              <a16:creationId xmlns:a16="http://schemas.microsoft.com/office/drawing/2014/main" xmlns="" id="{00000000-0008-0000-0600-000023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04" name="Text Box 15">
          <a:extLst>
            <a:ext uri="{FF2B5EF4-FFF2-40B4-BE49-F238E27FC236}">
              <a16:creationId xmlns:a16="http://schemas.microsoft.com/office/drawing/2014/main" xmlns="" id="{00000000-0008-0000-0600-000024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05" name="Text Box 16">
          <a:extLst>
            <a:ext uri="{FF2B5EF4-FFF2-40B4-BE49-F238E27FC236}">
              <a16:creationId xmlns:a16="http://schemas.microsoft.com/office/drawing/2014/main" xmlns="" id="{00000000-0008-0000-0600-000025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06" name="Text Box 17">
          <a:extLst>
            <a:ext uri="{FF2B5EF4-FFF2-40B4-BE49-F238E27FC236}">
              <a16:creationId xmlns:a16="http://schemas.microsoft.com/office/drawing/2014/main" xmlns="" id="{00000000-0008-0000-0600-000026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07" name="Text Box 18">
          <a:extLst>
            <a:ext uri="{FF2B5EF4-FFF2-40B4-BE49-F238E27FC236}">
              <a16:creationId xmlns:a16="http://schemas.microsoft.com/office/drawing/2014/main" xmlns="" id="{00000000-0008-0000-0600-000027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08" name="Text Box 19">
          <a:extLst>
            <a:ext uri="{FF2B5EF4-FFF2-40B4-BE49-F238E27FC236}">
              <a16:creationId xmlns:a16="http://schemas.microsoft.com/office/drawing/2014/main" xmlns="" id="{00000000-0008-0000-0600-000028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09" name="Text Box 20">
          <a:extLst>
            <a:ext uri="{FF2B5EF4-FFF2-40B4-BE49-F238E27FC236}">
              <a16:creationId xmlns:a16="http://schemas.microsoft.com/office/drawing/2014/main" xmlns="" id="{00000000-0008-0000-0600-000029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10" name="Text Box 21">
          <a:extLst>
            <a:ext uri="{FF2B5EF4-FFF2-40B4-BE49-F238E27FC236}">
              <a16:creationId xmlns:a16="http://schemas.microsoft.com/office/drawing/2014/main" xmlns="" id="{00000000-0008-0000-0600-00002A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11" name="Text Box 22">
          <a:extLst>
            <a:ext uri="{FF2B5EF4-FFF2-40B4-BE49-F238E27FC236}">
              <a16:creationId xmlns:a16="http://schemas.microsoft.com/office/drawing/2014/main" xmlns="" id="{00000000-0008-0000-0600-00002B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12" name="Text Box 23">
          <a:extLst>
            <a:ext uri="{FF2B5EF4-FFF2-40B4-BE49-F238E27FC236}">
              <a16:creationId xmlns:a16="http://schemas.microsoft.com/office/drawing/2014/main" xmlns="" id="{00000000-0008-0000-0600-00002C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13" name="Text Box 24">
          <a:extLst>
            <a:ext uri="{FF2B5EF4-FFF2-40B4-BE49-F238E27FC236}">
              <a16:creationId xmlns:a16="http://schemas.microsoft.com/office/drawing/2014/main" xmlns="" id="{00000000-0008-0000-0600-00002D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14" name="Text Box 25">
          <a:extLst>
            <a:ext uri="{FF2B5EF4-FFF2-40B4-BE49-F238E27FC236}">
              <a16:creationId xmlns:a16="http://schemas.microsoft.com/office/drawing/2014/main" xmlns="" id="{00000000-0008-0000-0600-00002E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15" name="Text Box 26">
          <a:extLst>
            <a:ext uri="{FF2B5EF4-FFF2-40B4-BE49-F238E27FC236}">
              <a16:creationId xmlns:a16="http://schemas.microsoft.com/office/drawing/2014/main" xmlns="" id="{00000000-0008-0000-0600-00002F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16" name="Text Box 27">
          <a:extLst>
            <a:ext uri="{FF2B5EF4-FFF2-40B4-BE49-F238E27FC236}">
              <a16:creationId xmlns:a16="http://schemas.microsoft.com/office/drawing/2014/main" xmlns="" id="{00000000-0008-0000-0600-000030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17" name="Text Box 28">
          <a:extLst>
            <a:ext uri="{FF2B5EF4-FFF2-40B4-BE49-F238E27FC236}">
              <a16:creationId xmlns:a16="http://schemas.microsoft.com/office/drawing/2014/main" xmlns="" id="{00000000-0008-0000-0600-000031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18" name="Text Box 29">
          <a:extLst>
            <a:ext uri="{FF2B5EF4-FFF2-40B4-BE49-F238E27FC236}">
              <a16:creationId xmlns:a16="http://schemas.microsoft.com/office/drawing/2014/main" xmlns="" id="{00000000-0008-0000-0600-000032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19" name="Text Box 14">
          <a:extLst>
            <a:ext uri="{FF2B5EF4-FFF2-40B4-BE49-F238E27FC236}">
              <a16:creationId xmlns:a16="http://schemas.microsoft.com/office/drawing/2014/main" xmlns="" id="{00000000-0008-0000-0600-000033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20" name="Text Box 15">
          <a:extLst>
            <a:ext uri="{FF2B5EF4-FFF2-40B4-BE49-F238E27FC236}">
              <a16:creationId xmlns:a16="http://schemas.microsoft.com/office/drawing/2014/main" xmlns="" id="{00000000-0008-0000-0600-000034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21" name="Text Box 16">
          <a:extLst>
            <a:ext uri="{FF2B5EF4-FFF2-40B4-BE49-F238E27FC236}">
              <a16:creationId xmlns:a16="http://schemas.microsoft.com/office/drawing/2014/main" xmlns="" id="{00000000-0008-0000-0600-000035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22" name="Text Box 17">
          <a:extLst>
            <a:ext uri="{FF2B5EF4-FFF2-40B4-BE49-F238E27FC236}">
              <a16:creationId xmlns:a16="http://schemas.microsoft.com/office/drawing/2014/main" xmlns="" id="{00000000-0008-0000-0600-000036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23" name="Text Box 18">
          <a:extLst>
            <a:ext uri="{FF2B5EF4-FFF2-40B4-BE49-F238E27FC236}">
              <a16:creationId xmlns:a16="http://schemas.microsoft.com/office/drawing/2014/main" xmlns="" id="{00000000-0008-0000-0600-000037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24" name="Text Box 19">
          <a:extLst>
            <a:ext uri="{FF2B5EF4-FFF2-40B4-BE49-F238E27FC236}">
              <a16:creationId xmlns:a16="http://schemas.microsoft.com/office/drawing/2014/main" xmlns="" id="{00000000-0008-0000-0600-000038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25" name="Text Box 20">
          <a:extLst>
            <a:ext uri="{FF2B5EF4-FFF2-40B4-BE49-F238E27FC236}">
              <a16:creationId xmlns:a16="http://schemas.microsoft.com/office/drawing/2014/main" xmlns="" id="{00000000-0008-0000-0600-000039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26" name="Text Box 21">
          <a:extLst>
            <a:ext uri="{FF2B5EF4-FFF2-40B4-BE49-F238E27FC236}">
              <a16:creationId xmlns:a16="http://schemas.microsoft.com/office/drawing/2014/main" xmlns="" id="{00000000-0008-0000-0600-00003A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27" name="Text Box 14">
          <a:extLst>
            <a:ext uri="{FF2B5EF4-FFF2-40B4-BE49-F238E27FC236}">
              <a16:creationId xmlns:a16="http://schemas.microsoft.com/office/drawing/2014/main" xmlns="" id="{00000000-0008-0000-0600-00003B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28" name="Text Box 15">
          <a:extLst>
            <a:ext uri="{FF2B5EF4-FFF2-40B4-BE49-F238E27FC236}">
              <a16:creationId xmlns:a16="http://schemas.microsoft.com/office/drawing/2014/main" xmlns="" id="{00000000-0008-0000-0600-00003C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29" name="Text Box 16">
          <a:extLst>
            <a:ext uri="{FF2B5EF4-FFF2-40B4-BE49-F238E27FC236}">
              <a16:creationId xmlns:a16="http://schemas.microsoft.com/office/drawing/2014/main" xmlns="" id="{00000000-0008-0000-0600-00003D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30" name="Text Box 17">
          <a:extLst>
            <a:ext uri="{FF2B5EF4-FFF2-40B4-BE49-F238E27FC236}">
              <a16:creationId xmlns:a16="http://schemas.microsoft.com/office/drawing/2014/main" xmlns="" id="{00000000-0008-0000-0600-00003E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31" name="Text Box 18">
          <a:extLst>
            <a:ext uri="{FF2B5EF4-FFF2-40B4-BE49-F238E27FC236}">
              <a16:creationId xmlns:a16="http://schemas.microsoft.com/office/drawing/2014/main" xmlns="" id="{00000000-0008-0000-0600-00003F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32" name="Text Box 19">
          <a:extLst>
            <a:ext uri="{FF2B5EF4-FFF2-40B4-BE49-F238E27FC236}">
              <a16:creationId xmlns:a16="http://schemas.microsoft.com/office/drawing/2014/main" xmlns="" id="{00000000-0008-0000-0600-000040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33" name="Text Box 20">
          <a:extLst>
            <a:ext uri="{FF2B5EF4-FFF2-40B4-BE49-F238E27FC236}">
              <a16:creationId xmlns:a16="http://schemas.microsoft.com/office/drawing/2014/main" xmlns="" id="{00000000-0008-0000-0600-000041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34" name="Text Box 21">
          <a:extLst>
            <a:ext uri="{FF2B5EF4-FFF2-40B4-BE49-F238E27FC236}">
              <a16:creationId xmlns:a16="http://schemas.microsoft.com/office/drawing/2014/main" xmlns="" id="{00000000-0008-0000-0600-000042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35" name="Text Box 22">
          <a:extLst>
            <a:ext uri="{FF2B5EF4-FFF2-40B4-BE49-F238E27FC236}">
              <a16:creationId xmlns:a16="http://schemas.microsoft.com/office/drawing/2014/main" xmlns="" id="{00000000-0008-0000-0600-000043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36" name="Text Box 23">
          <a:extLst>
            <a:ext uri="{FF2B5EF4-FFF2-40B4-BE49-F238E27FC236}">
              <a16:creationId xmlns:a16="http://schemas.microsoft.com/office/drawing/2014/main" xmlns="" id="{00000000-0008-0000-0600-000044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37" name="Text Box 24">
          <a:extLst>
            <a:ext uri="{FF2B5EF4-FFF2-40B4-BE49-F238E27FC236}">
              <a16:creationId xmlns:a16="http://schemas.microsoft.com/office/drawing/2014/main" xmlns="" id="{00000000-0008-0000-0600-000045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38" name="Text Box 25">
          <a:extLst>
            <a:ext uri="{FF2B5EF4-FFF2-40B4-BE49-F238E27FC236}">
              <a16:creationId xmlns:a16="http://schemas.microsoft.com/office/drawing/2014/main" xmlns="" id="{00000000-0008-0000-0600-000046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39" name="Text Box 26">
          <a:extLst>
            <a:ext uri="{FF2B5EF4-FFF2-40B4-BE49-F238E27FC236}">
              <a16:creationId xmlns:a16="http://schemas.microsoft.com/office/drawing/2014/main" xmlns="" id="{00000000-0008-0000-0600-000047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40" name="Text Box 27">
          <a:extLst>
            <a:ext uri="{FF2B5EF4-FFF2-40B4-BE49-F238E27FC236}">
              <a16:creationId xmlns:a16="http://schemas.microsoft.com/office/drawing/2014/main" xmlns="" id="{00000000-0008-0000-0600-000048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41" name="Text Box 28">
          <a:extLst>
            <a:ext uri="{FF2B5EF4-FFF2-40B4-BE49-F238E27FC236}">
              <a16:creationId xmlns:a16="http://schemas.microsoft.com/office/drawing/2014/main" xmlns="" id="{00000000-0008-0000-0600-000049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42" name="Text Box 29">
          <a:extLst>
            <a:ext uri="{FF2B5EF4-FFF2-40B4-BE49-F238E27FC236}">
              <a16:creationId xmlns:a16="http://schemas.microsoft.com/office/drawing/2014/main" xmlns="" id="{00000000-0008-0000-0600-00004A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43" name="Text Box 14">
          <a:extLst>
            <a:ext uri="{FF2B5EF4-FFF2-40B4-BE49-F238E27FC236}">
              <a16:creationId xmlns:a16="http://schemas.microsoft.com/office/drawing/2014/main" xmlns="" id="{00000000-0008-0000-0600-00004B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44" name="Text Box 15">
          <a:extLst>
            <a:ext uri="{FF2B5EF4-FFF2-40B4-BE49-F238E27FC236}">
              <a16:creationId xmlns:a16="http://schemas.microsoft.com/office/drawing/2014/main" xmlns="" id="{00000000-0008-0000-0600-00004C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45" name="Text Box 16">
          <a:extLst>
            <a:ext uri="{FF2B5EF4-FFF2-40B4-BE49-F238E27FC236}">
              <a16:creationId xmlns:a16="http://schemas.microsoft.com/office/drawing/2014/main" xmlns="" id="{00000000-0008-0000-0600-00004D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46" name="Text Box 17">
          <a:extLst>
            <a:ext uri="{FF2B5EF4-FFF2-40B4-BE49-F238E27FC236}">
              <a16:creationId xmlns:a16="http://schemas.microsoft.com/office/drawing/2014/main" xmlns="" id="{00000000-0008-0000-0600-00004E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47" name="Text Box 18">
          <a:extLst>
            <a:ext uri="{FF2B5EF4-FFF2-40B4-BE49-F238E27FC236}">
              <a16:creationId xmlns:a16="http://schemas.microsoft.com/office/drawing/2014/main" xmlns="" id="{00000000-0008-0000-0600-00004F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48" name="Text Box 19">
          <a:extLst>
            <a:ext uri="{FF2B5EF4-FFF2-40B4-BE49-F238E27FC236}">
              <a16:creationId xmlns:a16="http://schemas.microsoft.com/office/drawing/2014/main" xmlns="" id="{00000000-0008-0000-0600-000050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49" name="Text Box 20">
          <a:extLst>
            <a:ext uri="{FF2B5EF4-FFF2-40B4-BE49-F238E27FC236}">
              <a16:creationId xmlns:a16="http://schemas.microsoft.com/office/drawing/2014/main" xmlns="" id="{00000000-0008-0000-0600-000051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50" name="Text Box 21">
          <a:extLst>
            <a:ext uri="{FF2B5EF4-FFF2-40B4-BE49-F238E27FC236}">
              <a16:creationId xmlns:a16="http://schemas.microsoft.com/office/drawing/2014/main" xmlns="" id="{00000000-0008-0000-0600-000052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51" name="Text Box 14">
          <a:extLst>
            <a:ext uri="{FF2B5EF4-FFF2-40B4-BE49-F238E27FC236}">
              <a16:creationId xmlns:a16="http://schemas.microsoft.com/office/drawing/2014/main" xmlns="" id="{00000000-0008-0000-0600-000053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52" name="Text Box 15">
          <a:extLst>
            <a:ext uri="{FF2B5EF4-FFF2-40B4-BE49-F238E27FC236}">
              <a16:creationId xmlns:a16="http://schemas.microsoft.com/office/drawing/2014/main" xmlns="" id="{00000000-0008-0000-0600-000054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53" name="Text Box 16">
          <a:extLst>
            <a:ext uri="{FF2B5EF4-FFF2-40B4-BE49-F238E27FC236}">
              <a16:creationId xmlns:a16="http://schemas.microsoft.com/office/drawing/2014/main" xmlns="" id="{00000000-0008-0000-0600-000055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54" name="Text Box 17">
          <a:extLst>
            <a:ext uri="{FF2B5EF4-FFF2-40B4-BE49-F238E27FC236}">
              <a16:creationId xmlns:a16="http://schemas.microsoft.com/office/drawing/2014/main" xmlns="" id="{00000000-0008-0000-0600-000056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55" name="Text Box 18">
          <a:extLst>
            <a:ext uri="{FF2B5EF4-FFF2-40B4-BE49-F238E27FC236}">
              <a16:creationId xmlns:a16="http://schemas.microsoft.com/office/drawing/2014/main" xmlns="" id="{00000000-0008-0000-0600-000057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56" name="Text Box 19">
          <a:extLst>
            <a:ext uri="{FF2B5EF4-FFF2-40B4-BE49-F238E27FC236}">
              <a16:creationId xmlns:a16="http://schemas.microsoft.com/office/drawing/2014/main" xmlns="" id="{00000000-0008-0000-0600-000058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57" name="Text Box 20">
          <a:extLst>
            <a:ext uri="{FF2B5EF4-FFF2-40B4-BE49-F238E27FC236}">
              <a16:creationId xmlns:a16="http://schemas.microsoft.com/office/drawing/2014/main" xmlns="" id="{00000000-0008-0000-0600-000059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58" name="Text Box 21">
          <a:extLst>
            <a:ext uri="{FF2B5EF4-FFF2-40B4-BE49-F238E27FC236}">
              <a16:creationId xmlns:a16="http://schemas.microsoft.com/office/drawing/2014/main" xmlns="" id="{00000000-0008-0000-0600-00005A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59" name="Text Box 22">
          <a:extLst>
            <a:ext uri="{FF2B5EF4-FFF2-40B4-BE49-F238E27FC236}">
              <a16:creationId xmlns:a16="http://schemas.microsoft.com/office/drawing/2014/main" xmlns="" id="{00000000-0008-0000-0600-00005B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60" name="Text Box 23">
          <a:extLst>
            <a:ext uri="{FF2B5EF4-FFF2-40B4-BE49-F238E27FC236}">
              <a16:creationId xmlns:a16="http://schemas.microsoft.com/office/drawing/2014/main" xmlns="" id="{00000000-0008-0000-0600-00005C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61" name="Text Box 24">
          <a:extLst>
            <a:ext uri="{FF2B5EF4-FFF2-40B4-BE49-F238E27FC236}">
              <a16:creationId xmlns:a16="http://schemas.microsoft.com/office/drawing/2014/main" xmlns="" id="{00000000-0008-0000-0600-00005D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62" name="Text Box 25">
          <a:extLst>
            <a:ext uri="{FF2B5EF4-FFF2-40B4-BE49-F238E27FC236}">
              <a16:creationId xmlns:a16="http://schemas.microsoft.com/office/drawing/2014/main" xmlns="" id="{00000000-0008-0000-0600-00005E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63" name="Text Box 26">
          <a:extLst>
            <a:ext uri="{FF2B5EF4-FFF2-40B4-BE49-F238E27FC236}">
              <a16:creationId xmlns:a16="http://schemas.microsoft.com/office/drawing/2014/main" xmlns="" id="{00000000-0008-0000-0600-00005F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64" name="Text Box 27">
          <a:extLst>
            <a:ext uri="{FF2B5EF4-FFF2-40B4-BE49-F238E27FC236}">
              <a16:creationId xmlns:a16="http://schemas.microsoft.com/office/drawing/2014/main" xmlns="" id="{00000000-0008-0000-0600-000060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65" name="Text Box 28">
          <a:extLst>
            <a:ext uri="{FF2B5EF4-FFF2-40B4-BE49-F238E27FC236}">
              <a16:creationId xmlns:a16="http://schemas.microsoft.com/office/drawing/2014/main" xmlns="" id="{00000000-0008-0000-0600-000061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66" name="Text Box 29">
          <a:extLst>
            <a:ext uri="{FF2B5EF4-FFF2-40B4-BE49-F238E27FC236}">
              <a16:creationId xmlns:a16="http://schemas.microsoft.com/office/drawing/2014/main" xmlns="" id="{00000000-0008-0000-0600-000062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67" name="Text Box 14">
          <a:extLst>
            <a:ext uri="{FF2B5EF4-FFF2-40B4-BE49-F238E27FC236}">
              <a16:creationId xmlns:a16="http://schemas.microsoft.com/office/drawing/2014/main" xmlns="" id="{00000000-0008-0000-0600-000063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68" name="Text Box 15">
          <a:extLst>
            <a:ext uri="{FF2B5EF4-FFF2-40B4-BE49-F238E27FC236}">
              <a16:creationId xmlns:a16="http://schemas.microsoft.com/office/drawing/2014/main" xmlns="" id="{00000000-0008-0000-0600-000064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69" name="Text Box 16">
          <a:extLst>
            <a:ext uri="{FF2B5EF4-FFF2-40B4-BE49-F238E27FC236}">
              <a16:creationId xmlns:a16="http://schemas.microsoft.com/office/drawing/2014/main" xmlns="" id="{00000000-0008-0000-0600-000065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70" name="Text Box 17">
          <a:extLst>
            <a:ext uri="{FF2B5EF4-FFF2-40B4-BE49-F238E27FC236}">
              <a16:creationId xmlns:a16="http://schemas.microsoft.com/office/drawing/2014/main" xmlns="" id="{00000000-0008-0000-0600-000066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71" name="Text Box 18">
          <a:extLst>
            <a:ext uri="{FF2B5EF4-FFF2-40B4-BE49-F238E27FC236}">
              <a16:creationId xmlns:a16="http://schemas.microsoft.com/office/drawing/2014/main" xmlns="" id="{00000000-0008-0000-0600-000067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72" name="Text Box 19">
          <a:extLst>
            <a:ext uri="{FF2B5EF4-FFF2-40B4-BE49-F238E27FC236}">
              <a16:creationId xmlns:a16="http://schemas.microsoft.com/office/drawing/2014/main" xmlns="" id="{00000000-0008-0000-0600-000068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73" name="Text Box 20">
          <a:extLst>
            <a:ext uri="{FF2B5EF4-FFF2-40B4-BE49-F238E27FC236}">
              <a16:creationId xmlns:a16="http://schemas.microsoft.com/office/drawing/2014/main" xmlns="" id="{00000000-0008-0000-0600-000069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74" name="Text Box 21">
          <a:extLst>
            <a:ext uri="{FF2B5EF4-FFF2-40B4-BE49-F238E27FC236}">
              <a16:creationId xmlns:a16="http://schemas.microsoft.com/office/drawing/2014/main" xmlns="" id="{00000000-0008-0000-0600-00006A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75" name="Text Box 14">
          <a:extLst>
            <a:ext uri="{FF2B5EF4-FFF2-40B4-BE49-F238E27FC236}">
              <a16:creationId xmlns:a16="http://schemas.microsoft.com/office/drawing/2014/main" xmlns="" id="{00000000-0008-0000-0600-00006B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76" name="Text Box 15">
          <a:extLst>
            <a:ext uri="{FF2B5EF4-FFF2-40B4-BE49-F238E27FC236}">
              <a16:creationId xmlns:a16="http://schemas.microsoft.com/office/drawing/2014/main" xmlns="" id="{00000000-0008-0000-0600-00006C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77" name="Text Box 16">
          <a:extLst>
            <a:ext uri="{FF2B5EF4-FFF2-40B4-BE49-F238E27FC236}">
              <a16:creationId xmlns:a16="http://schemas.microsoft.com/office/drawing/2014/main" xmlns="" id="{00000000-0008-0000-0600-00006D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78" name="Text Box 17">
          <a:extLst>
            <a:ext uri="{FF2B5EF4-FFF2-40B4-BE49-F238E27FC236}">
              <a16:creationId xmlns:a16="http://schemas.microsoft.com/office/drawing/2014/main" xmlns="" id="{00000000-0008-0000-0600-00006E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79" name="Text Box 18">
          <a:extLst>
            <a:ext uri="{FF2B5EF4-FFF2-40B4-BE49-F238E27FC236}">
              <a16:creationId xmlns:a16="http://schemas.microsoft.com/office/drawing/2014/main" xmlns="" id="{00000000-0008-0000-0600-00006F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80" name="Text Box 19">
          <a:extLst>
            <a:ext uri="{FF2B5EF4-FFF2-40B4-BE49-F238E27FC236}">
              <a16:creationId xmlns:a16="http://schemas.microsoft.com/office/drawing/2014/main" xmlns="" id="{00000000-0008-0000-0600-000070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81" name="Text Box 20">
          <a:extLst>
            <a:ext uri="{FF2B5EF4-FFF2-40B4-BE49-F238E27FC236}">
              <a16:creationId xmlns:a16="http://schemas.microsoft.com/office/drawing/2014/main" xmlns="" id="{00000000-0008-0000-0600-000071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82" name="Text Box 21">
          <a:extLst>
            <a:ext uri="{FF2B5EF4-FFF2-40B4-BE49-F238E27FC236}">
              <a16:creationId xmlns:a16="http://schemas.microsoft.com/office/drawing/2014/main" xmlns="" id="{00000000-0008-0000-0600-000072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83" name="Text Box 22">
          <a:extLst>
            <a:ext uri="{FF2B5EF4-FFF2-40B4-BE49-F238E27FC236}">
              <a16:creationId xmlns:a16="http://schemas.microsoft.com/office/drawing/2014/main" xmlns="" id="{00000000-0008-0000-0600-000073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84" name="Text Box 23">
          <a:extLst>
            <a:ext uri="{FF2B5EF4-FFF2-40B4-BE49-F238E27FC236}">
              <a16:creationId xmlns:a16="http://schemas.microsoft.com/office/drawing/2014/main" xmlns="" id="{00000000-0008-0000-0600-000074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85" name="Text Box 24">
          <a:extLst>
            <a:ext uri="{FF2B5EF4-FFF2-40B4-BE49-F238E27FC236}">
              <a16:creationId xmlns:a16="http://schemas.microsoft.com/office/drawing/2014/main" xmlns="" id="{00000000-0008-0000-0600-000075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86" name="Text Box 25">
          <a:extLst>
            <a:ext uri="{FF2B5EF4-FFF2-40B4-BE49-F238E27FC236}">
              <a16:creationId xmlns:a16="http://schemas.microsoft.com/office/drawing/2014/main" xmlns="" id="{00000000-0008-0000-0600-000076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87" name="Text Box 26">
          <a:extLst>
            <a:ext uri="{FF2B5EF4-FFF2-40B4-BE49-F238E27FC236}">
              <a16:creationId xmlns:a16="http://schemas.microsoft.com/office/drawing/2014/main" xmlns="" id="{00000000-0008-0000-0600-000077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88" name="Text Box 27">
          <a:extLst>
            <a:ext uri="{FF2B5EF4-FFF2-40B4-BE49-F238E27FC236}">
              <a16:creationId xmlns:a16="http://schemas.microsoft.com/office/drawing/2014/main" xmlns="" id="{00000000-0008-0000-0600-000078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89" name="Text Box 28">
          <a:extLst>
            <a:ext uri="{FF2B5EF4-FFF2-40B4-BE49-F238E27FC236}">
              <a16:creationId xmlns:a16="http://schemas.microsoft.com/office/drawing/2014/main" xmlns="" id="{00000000-0008-0000-0600-000079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90" name="Text Box 29">
          <a:extLst>
            <a:ext uri="{FF2B5EF4-FFF2-40B4-BE49-F238E27FC236}">
              <a16:creationId xmlns:a16="http://schemas.microsoft.com/office/drawing/2014/main" xmlns="" id="{00000000-0008-0000-0600-00007A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91" name="Text Box 14">
          <a:extLst>
            <a:ext uri="{FF2B5EF4-FFF2-40B4-BE49-F238E27FC236}">
              <a16:creationId xmlns:a16="http://schemas.microsoft.com/office/drawing/2014/main" xmlns="" id="{00000000-0008-0000-0600-00007B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92" name="Text Box 15">
          <a:extLst>
            <a:ext uri="{FF2B5EF4-FFF2-40B4-BE49-F238E27FC236}">
              <a16:creationId xmlns:a16="http://schemas.microsoft.com/office/drawing/2014/main" xmlns="" id="{00000000-0008-0000-0600-00007C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93" name="Text Box 16">
          <a:extLst>
            <a:ext uri="{FF2B5EF4-FFF2-40B4-BE49-F238E27FC236}">
              <a16:creationId xmlns:a16="http://schemas.microsoft.com/office/drawing/2014/main" xmlns="" id="{00000000-0008-0000-0600-00007D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94" name="Text Box 17">
          <a:extLst>
            <a:ext uri="{FF2B5EF4-FFF2-40B4-BE49-F238E27FC236}">
              <a16:creationId xmlns:a16="http://schemas.microsoft.com/office/drawing/2014/main" xmlns="" id="{00000000-0008-0000-0600-00007E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95" name="Text Box 18">
          <a:extLst>
            <a:ext uri="{FF2B5EF4-FFF2-40B4-BE49-F238E27FC236}">
              <a16:creationId xmlns:a16="http://schemas.microsoft.com/office/drawing/2014/main" xmlns="" id="{00000000-0008-0000-0600-00007F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96" name="Text Box 19">
          <a:extLst>
            <a:ext uri="{FF2B5EF4-FFF2-40B4-BE49-F238E27FC236}">
              <a16:creationId xmlns:a16="http://schemas.microsoft.com/office/drawing/2014/main" xmlns="" id="{00000000-0008-0000-0600-000080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97" name="Text Box 20">
          <a:extLst>
            <a:ext uri="{FF2B5EF4-FFF2-40B4-BE49-F238E27FC236}">
              <a16:creationId xmlns:a16="http://schemas.microsoft.com/office/drawing/2014/main" xmlns="" id="{00000000-0008-0000-0600-000081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98" name="Text Box 21">
          <a:extLst>
            <a:ext uri="{FF2B5EF4-FFF2-40B4-BE49-F238E27FC236}">
              <a16:creationId xmlns:a16="http://schemas.microsoft.com/office/drawing/2014/main" xmlns="" id="{00000000-0008-0000-0600-000082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299" name="Text Box 14">
          <a:extLst>
            <a:ext uri="{FF2B5EF4-FFF2-40B4-BE49-F238E27FC236}">
              <a16:creationId xmlns:a16="http://schemas.microsoft.com/office/drawing/2014/main" xmlns="" id="{00000000-0008-0000-0600-000083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00" name="Text Box 15">
          <a:extLst>
            <a:ext uri="{FF2B5EF4-FFF2-40B4-BE49-F238E27FC236}">
              <a16:creationId xmlns:a16="http://schemas.microsoft.com/office/drawing/2014/main" xmlns="" id="{00000000-0008-0000-0600-000084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01" name="Text Box 16">
          <a:extLst>
            <a:ext uri="{FF2B5EF4-FFF2-40B4-BE49-F238E27FC236}">
              <a16:creationId xmlns:a16="http://schemas.microsoft.com/office/drawing/2014/main" xmlns="" id="{00000000-0008-0000-0600-000085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02" name="Text Box 17">
          <a:extLst>
            <a:ext uri="{FF2B5EF4-FFF2-40B4-BE49-F238E27FC236}">
              <a16:creationId xmlns:a16="http://schemas.microsoft.com/office/drawing/2014/main" xmlns="" id="{00000000-0008-0000-0600-000086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03" name="Text Box 18">
          <a:extLst>
            <a:ext uri="{FF2B5EF4-FFF2-40B4-BE49-F238E27FC236}">
              <a16:creationId xmlns:a16="http://schemas.microsoft.com/office/drawing/2014/main" xmlns="" id="{00000000-0008-0000-0600-000087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04" name="Text Box 19">
          <a:extLst>
            <a:ext uri="{FF2B5EF4-FFF2-40B4-BE49-F238E27FC236}">
              <a16:creationId xmlns:a16="http://schemas.microsoft.com/office/drawing/2014/main" xmlns="" id="{00000000-0008-0000-0600-000088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05" name="Text Box 20">
          <a:extLst>
            <a:ext uri="{FF2B5EF4-FFF2-40B4-BE49-F238E27FC236}">
              <a16:creationId xmlns:a16="http://schemas.microsoft.com/office/drawing/2014/main" xmlns="" id="{00000000-0008-0000-0600-000089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06" name="Text Box 21">
          <a:extLst>
            <a:ext uri="{FF2B5EF4-FFF2-40B4-BE49-F238E27FC236}">
              <a16:creationId xmlns:a16="http://schemas.microsoft.com/office/drawing/2014/main" xmlns="" id="{00000000-0008-0000-0600-00008A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07" name="Text Box 22">
          <a:extLst>
            <a:ext uri="{FF2B5EF4-FFF2-40B4-BE49-F238E27FC236}">
              <a16:creationId xmlns:a16="http://schemas.microsoft.com/office/drawing/2014/main" xmlns="" id="{00000000-0008-0000-0600-00008B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08" name="Text Box 23">
          <a:extLst>
            <a:ext uri="{FF2B5EF4-FFF2-40B4-BE49-F238E27FC236}">
              <a16:creationId xmlns:a16="http://schemas.microsoft.com/office/drawing/2014/main" xmlns="" id="{00000000-0008-0000-0600-00008C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09" name="Text Box 24">
          <a:extLst>
            <a:ext uri="{FF2B5EF4-FFF2-40B4-BE49-F238E27FC236}">
              <a16:creationId xmlns:a16="http://schemas.microsoft.com/office/drawing/2014/main" xmlns="" id="{00000000-0008-0000-0600-00008D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10" name="Text Box 25">
          <a:extLst>
            <a:ext uri="{FF2B5EF4-FFF2-40B4-BE49-F238E27FC236}">
              <a16:creationId xmlns:a16="http://schemas.microsoft.com/office/drawing/2014/main" xmlns="" id="{00000000-0008-0000-0600-00008E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11" name="Text Box 26">
          <a:extLst>
            <a:ext uri="{FF2B5EF4-FFF2-40B4-BE49-F238E27FC236}">
              <a16:creationId xmlns:a16="http://schemas.microsoft.com/office/drawing/2014/main" xmlns="" id="{00000000-0008-0000-0600-00008F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12" name="Text Box 27">
          <a:extLst>
            <a:ext uri="{FF2B5EF4-FFF2-40B4-BE49-F238E27FC236}">
              <a16:creationId xmlns:a16="http://schemas.microsoft.com/office/drawing/2014/main" xmlns="" id="{00000000-0008-0000-0600-000090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13" name="Text Box 28">
          <a:extLst>
            <a:ext uri="{FF2B5EF4-FFF2-40B4-BE49-F238E27FC236}">
              <a16:creationId xmlns:a16="http://schemas.microsoft.com/office/drawing/2014/main" xmlns="" id="{00000000-0008-0000-0600-000091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14" name="Text Box 29">
          <a:extLst>
            <a:ext uri="{FF2B5EF4-FFF2-40B4-BE49-F238E27FC236}">
              <a16:creationId xmlns:a16="http://schemas.microsoft.com/office/drawing/2014/main" xmlns="" id="{00000000-0008-0000-0600-000092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15" name="Text Box 14">
          <a:extLst>
            <a:ext uri="{FF2B5EF4-FFF2-40B4-BE49-F238E27FC236}">
              <a16:creationId xmlns:a16="http://schemas.microsoft.com/office/drawing/2014/main" xmlns="" id="{00000000-0008-0000-0600-000093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16" name="Text Box 15">
          <a:extLst>
            <a:ext uri="{FF2B5EF4-FFF2-40B4-BE49-F238E27FC236}">
              <a16:creationId xmlns:a16="http://schemas.microsoft.com/office/drawing/2014/main" xmlns="" id="{00000000-0008-0000-0600-000094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17" name="Text Box 16">
          <a:extLst>
            <a:ext uri="{FF2B5EF4-FFF2-40B4-BE49-F238E27FC236}">
              <a16:creationId xmlns:a16="http://schemas.microsoft.com/office/drawing/2014/main" xmlns="" id="{00000000-0008-0000-0600-000095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18" name="Text Box 17">
          <a:extLst>
            <a:ext uri="{FF2B5EF4-FFF2-40B4-BE49-F238E27FC236}">
              <a16:creationId xmlns:a16="http://schemas.microsoft.com/office/drawing/2014/main" xmlns="" id="{00000000-0008-0000-0600-000096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19" name="Text Box 18">
          <a:extLst>
            <a:ext uri="{FF2B5EF4-FFF2-40B4-BE49-F238E27FC236}">
              <a16:creationId xmlns:a16="http://schemas.microsoft.com/office/drawing/2014/main" xmlns="" id="{00000000-0008-0000-0600-000097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20" name="Text Box 19">
          <a:extLst>
            <a:ext uri="{FF2B5EF4-FFF2-40B4-BE49-F238E27FC236}">
              <a16:creationId xmlns:a16="http://schemas.microsoft.com/office/drawing/2014/main" xmlns="" id="{00000000-0008-0000-0600-000098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21" name="Text Box 20">
          <a:extLst>
            <a:ext uri="{FF2B5EF4-FFF2-40B4-BE49-F238E27FC236}">
              <a16:creationId xmlns:a16="http://schemas.microsoft.com/office/drawing/2014/main" xmlns="" id="{00000000-0008-0000-0600-000099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22" name="Text Box 21">
          <a:extLst>
            <a:ext uri="{FF2B5EF4-FFF2-40B4-BE49-F238E27FC236}">
              <a16:creationId xmlns:a16="http://schemas.microsoft.com/office/drawing/2014/main" xmlns="" id="{00000000-0008-0000-0600-00009A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23" name="Text Box 14">
          <a:extLst>
            <a:ext uri="{FF2B5EF4-FFF2-40B4-BE49-F238E27FC236}">
              <a16:creationId xmlns:a16="http://schemas.microsoft.com/office/drawing/2014/main" xmlns="" id="{00000000-0008-0000-0600-00009B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24" name="Text Box 15">
          <a:extLst>
            <a:ext uri="{FF2B5EF4-FFF2-40B4-BE49-F238E27FC236}">
              <a16:creationId xmlns:a16="http://schemas.microsoft.com/office/drawing/2014/main" xmlns="" id="{00000000-0008-0000-0600-00009C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25" name="Text Box 16">
          <a:extLst>
            <a:ext uri="{FF2B5EF4-FFF2-40B4-BE49-F238E27FC236}">
              <a16:creationId xmlns:a16="http://schemas.microsoft.com/office/drawing/2014/main" xmlns="" id="{00000000-0008-0000-0600-00009D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26" name="Text Box 17">
          <a:extLst>
            <a:ext uri="{FF2B5EF4-FFF2-40B4-BE49-F238E27FC236}">
              <a16:creationId xmlns:a16="http://schemas.microsoft.com/office/drawing/2014/main" xmlns="" id="{00000000-0008-0000-0600-00009E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27" name="Text Box 18">
          <a:extLst>
            <a:ext uri="{FF2B5EF4-FFF2-40B4-BE49-F238E27FC236}">
              <a16:creationId xmlns:a16="http://schemas.microsoft.com/office/drawing/2014/main" xmlns="" id="{00000000-0008-0000-0600-00009F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28" name="Text Box 19">
          <a:extLst>
            <a:ext uri="{FF2B5EF4-FFF2-40B4-BE49-F238E27FC236}">
              <a16:creationId xmlns:a16="http://schemas.microsoft.com/office/drawing/2014/main" xmlns="" id="{00000000-0008-0000-0600-0000A0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29" name="Text Box 20">
          <a:extLst>
            <a:ext uri="{FF2B5EF4-FFF2-40B4-BE49-F238E27FC236}">
              <a16:creationId xmlns:a16="http://schemas.microsoft.com/office/drawing/2014/main" xmlns="" id="{00000000-0008-0000-0600-0000A1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30" name="Text Box 21">
          <a:extLst>
            <a:ext uri="{FF2B5EF4-FFF2-40B4-BE49-F238E27FC236}">
              <a16:creationId xmlns:a16="http://schemas.microsoft.com/office/drawing/2014/main" xmlns="" id="{00000000-0008-0000-0600-0000A2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31" name="Text Box 22">
          <a:extLst>
            <a:ext uri="{FF2B5EF4-FFF2-40B4-BE49-F238E27FC236}">
              <a16:creationId xmlns:a16="http://schemas.microsoft.com/office/drawing/2014/main" xmlns="" id="{00000000-0008-0000-0600-0000A3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32" name="Text Box 23">
          <a:extLst>
            <a:ext uri="{FF2B5EF4-FFF2-40B4-BE49-F238E27FC236}">
              <a16:creationId xmlns:a16="http://schemas.microsoft.com/office/drawing/2014/main" xmlns="" id="{00000000-0008-0000-0600-0000A4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33" name="Text Box 24">
          <a:extLst>
            <a:ext uri="{FF2B5EF4-FFF2-40B4-BE49-F238E27FC236}">
              <a16:creationId xmlns:a16="http://schemas.microsoft.com/office/drawing/2014/main" xmlns="" id="{00000000-0008-0000-0600-0000A5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34" name="Text Box 25">
          <a:extLst>
            <a:ext uri="{FF2B5EF4-FFF2-40B4-BE49-F238E27FC236}">
              <a16:creationId xmlns:a16="http://schemas.microsoft.com/office/drawing/2014/main" xmlns="" id="{00000000-0008-0000-0600-0000A6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35" name="Text Box 26">
          <a:extLst>
            <a:ext uri="{FF2B5EF4-FFF2-40B4-BE49-F238E27FC236}">
              <a16:creationId xmlns:a16="http://schemas.microsoft.com/office/drawing/2014/main" xmlns="" id="{00000000-0008-0000-0600-0000A7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36" name="Text Box 27">
          <a:extLst>
            <a:ext uri="{FF2B5EF4-FFF2-40B4-BE49-F238E27FC236}">
              <a16:creationId xmlns:a16="http://schemas.microsoft.com/office/drawing/2014/main" xmlns="" id="{00000000-0008-0000-0600-0000A8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37" name="Text Box 28">
          <a:extLst>
            <a:ext uri="{FF2B5EF4-FFF2-40B4-BE49-F238E27FC236}">
              <a16:creationId xmlns:a16="http://schemas.microsoft.com/office/drawing/2014/main" xmlns="" id="{00000000-0008-0000-0600-0000A9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38" name="Text Box 29">
          <a:extLst>
            <a:ext uri="{FF2B5EF4-FFF2-40B4-BE49-F238E27FC236}">
              <a16:creationId xmlns:a16="http://schemas.microsoft.com/office/drawing/2014/main" xmlns="" id="{00000000-0008-0000-0600-0000AA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39" name="Text Box 14">
          <a:extLst>
            <a:ext uri="{FF2B5EF4-FFF2-40B4-BE49-F238E27FC236}">
              <a16:creationId xmlns:a16="http://schemas.microsoft.com/office/drawing/2014/main" xmlns="" id="{00000000-0008-0000-0600-0000AB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40" name="Text Box 15">
          <a:extLst>
            <a:ext uri="{FF2B5EF4-FFF2-40B4-BE49-F238E27FC236}">
              <a16:creationId xmlns:a16="http://schemas.microsoft.com/office/drawing/2014/main" xmlns="" id="{00000000-0008-0000-0600-0000AC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41" name="Text Box 16">
          <a:extLst>
            <a:ext uri="{FF2B5EF4-FFF2-40B4-BE49-F238E27FC236}">
              <a16:creationId xmlns:a16="http://schemas.microsoft.com/office/drawing/2014/main" xmlns="" id="{00000000-0008-0000-0600-0000AD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42" name="Text Box 17">
          <a:extLst>
            <a:ext uri="{FF2B5EF4-FFF2-40B4-BE49-F238E27FC236}">
              <a16:creationId xmlns:a16="http://schemas.microsoft.com/office/drawing/2014/main" xmlns="" id="{00000000-0008-0000-0600-0000AE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43" name="Text Box 18">
          <a:extLst>
            <a:ext uri="{FF2B5EF4-FFF2-40B4-BE49-F238E27FC236}">
              <a16:creationId xmlns:a16="http://schemas.microsoft.com/office/drawing/2014/main" xmlns="" id="{00000000-0008-0000-0600-0000AF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44" name="Text Box 19">
          <a:extLst>
            <a:ext uri="{FF2B5EF4-FFF2-40B4-BE49-F238E27FC236}">
              <a16:creationId xmlns:a16="http://schemas.microsoft.com/office/drawing/2014/main" xmlns="" id="{00000000-0008-0000-0600-0000B0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45" name="Text Box 20">
          <a:extLst>
            <a:ext uri="{FF2B5EF4-FFF2-40B4-BE49-F238E27FC236}">
              <a16:creationId xmlns:a16="http://schemas.microsoft.com/office/drawing/2014/main" xmlns="" id="{00000000-0008-0000-0600-0000B1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46" name="Text Box 21">
          <a:extLst>
            <a:ext uri="{FF2B5EF4-FFF2-40B4-BE49-F238E27FC236}">
              <a16:creationId xmlns:a16="http://schemas.microsoft.com/office/drawing/2014/main" xmlns="" id="{00000000-0008-0000-0600-0000B2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47" name="Text Box 14">
          <a:extLst>
            <a:ext uri="{FF2B5EF4-FFF2-40B4-BE49-F238E27FC236}">
              <a16:creationId xmlns:a16="http://schemas.microsoft.com/office/drawing/2014/main" xmlns="" id="{00000000-0008-0000-0600-0000B3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48" name="Text Box 15">
          <a:extLst>
            <a:ext uri="{FF2B5EF4-FFF2-40B4-BE49-F238E27FC236}">
              <a16:creationId xmlns:a16="http://schemas.microsoft.com/office/drawing/2014/main" xmlns="" id="{00000000-0008-0000-0600-0000B4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49" name="Text Box 16">
          <a:extLst>
            <a:ext uri="{FF2B5EF4-FFF2-40B4-BE49-F238E27FC236}">
              <a16:creationId xmlns:a16="http://schemas.microsoft.com/office/drawing/2014/main" xmlns="" id="{00000000-0008-0000-0600-0000B5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50" name="Text Box 17">
          <a:extLst>
            <a:ext uri="{FF2B5EF4-FFF2-40B4-BE49-F238E27FC236}">
              <a16:creationId xmlns:a16="http://schemas.microsoft.com/office/drawing/2014/main" xmlns="" id="{00000000-0008-0000-0600-0000B6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51" name="Text Box 18">
          <a:extLst>
            <a:ext uri="{FF2B5EF4-FFF2-40B4-BE49-F238E27FC236}">
              <a16:creationId xmlns:a16="http://schemas.microsoft.com/office/drawing/2014/main" xmlns="" id="{00000000-0008-0000-0600-0000B7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52" name="Text Box 19">
          <a:extLst>
            <a:ext uri="{FF2B5EF4-FFF2-40B4-BE49-F238E27FC236}">
              <a16:creationId xmlns:a16="http://schemas.microsoft.com/office/drawing/2014/main" xmlns="" id="{00000000-0008-0000-0600-0000B8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53" name="Text Box 20">
          <a:extLst>
            <a:ext uri="{FF2B5EF4-FFF2-40B4-BE49-F238E27FC236}">
              <a16:creationId xmlns:a16="http://schemas.microsoft.com/office/drawing/2014/main" xmlns="" id="{00000000-0008-0000-0600-0000B9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54" name="Text Box 21">
          <a:extLst>
            <a:ext uri="{FF2B5EF4-FFF2-40B4-BE49-F238E27FC236}">
              <a16:creationId xmlns:a16="http://schemas.microsoft.com/office/drawing/2014/main" xmlns="" id="{00000000-0008-0000-0600-0000BA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55" name="Text Box 22">
          <a:extLst>
            <a:ext uri="{FF2B5EF4-FFF2-40B4-BE49-F238E27FC236}">
              <a16:creationId xmlns:a16="http://schemas.microsoft.com/office/drawing/2014/main" xmlns="" id="{00000000-0008-0000-0600-0000BB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56" name="Text Box 23">
          <a:extLst>
            <a:ext uri="{FF2B5EF4-FFF2-40B4-BE49-F238E27FC236}">
              <a16:creationId xmlns:a16="http://schemas.microsoft.com/office/drawing/2014/main" xmlns="" id="{00000000-0008-0000-0600-0000BC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57" name="Text Box 24">
          <a:extLst>
            <a:ext uri="{FF2B5EF4-FFF2-40B4-BE49-F238E27FC236}">
              <a16:creationId xmlns:a16="http://schemas.microsoft.com/office/drawing/2014/main" xmlns="" id="{00000000-0008-0000-0600-0000BD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58" name="Text Box 25">
          <a:extLst>
            <a:ext uri="{FF2B5EF4-FFF2-40B4-BE49-F238E27FC236}">
              <a16:creationId xmlns:a16="http://schemas.microsoft.com/office/drawing/2014/main" xmlns="" id="{00000000-0008-0000-0600-0000BE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59" name="Text Box 26">
          <a:extLst>
            <a:ext uri="{FF2B5EF4-FFF2-40B4-BE49-F238E27FC236}">
              <a16:creationId xmlns:a16="http://schemas.microsoft.com/office/drawing/2014/main" xmlns="" id="{00000000-0008-0000-0600-0000BF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60" name="Text Box 27">
          <a:extLst>
            <a:ext uri="{FF2B5EF4-FFF2-40B4-BE49-F238E27FC236}">
              <a16:creationId xmlns:a16="http://schemas.microsoft.com/office/drawing/2014/main" xmlns="" id="{00000000-0008-0000-0600-0000C0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61" name="Text Box 28">
          <a:extLst>
            <a:ext uri="{FF2B5EF4-FFF2-40B4-BE49-F238E27FC236}">
              <a16:creationId xmlns:a16="http://schemas.microsoft.com/office/drawing/2014/main" xmlns="" id="{00000000-0008-0000-0600-0000C1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62" name="Text Box 29">
          <a:extLst>
            <a:ext uri="{FF2B5EF4-FFF2-40B4-BE49-F238E27FC236}">
              <a16:creationId xmlns:a16="http://schemas.microsoft.com/office/drawing/2014/main" xmlns="" id="{00000000-0008-0000-0600-0000C2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63" name="Text Box 14">
          <a:extLst>
            <a:ext uri="{FF2B5EF4-FFF2-40B4-BE49-F238E27FC236}">
              <a16:creationId xmlns:a16="http://schemas.microsoft.com/office/drawing/2014/main" xmlns="" id="{00000000-0008-0000-0600-0000C3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64" name="Text Box 15">
          <a:extLst>
            <a:ext uri="{FF2B5EF4-FFF2-40B4-BE49-F238E27FC236}">
              <a16:creationId xmlns:a16="http://schemas.microsoft.com/office/drawing/2014/main" xmlns="" id="{00000000-0008-0000-0600-0000C4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65" name="Text Box 16">
          <a:extLst>
            <a:ext uri="{FF2B5EF4-FFF2-40B4-BE49-F238E27FC236}">
              <a16:creationId xmlns:a16="http://schemas.microsoft.com/office/drawing/2014/main" xmlns="" id="{00000000-0008-0000-0600-0000C5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66" name="Text Box 17">
          <a:extLst>
            <a:ext uri="{FF2B5EF4-FFF2-40B4-BE49-F238E27FC236}">
              <a16:creationId xmlns:a16="http://schemas.microsoft.com/office/drawing/2014/main" xmlns="" id="{00000000-0008-0000-0600-0000C6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67" name="Text Box 18">
          <a:extLst>
            <a:ext uri="{FF2B5EF4-FFF2-40B4-BE49-F238E27FC236}">
              <a16:creationId xmlns:a16="http://schemas.microsoft.com/office/drawing/2014/main" xmlns="" id="{00000000-0008-0000-0600-0000C7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68" name="Text Box 19">
          <a:extLst>
            <a:ext uri="{FF2B5EF4-FFF2-40B4-BE49-F238E27FC236}">
              <a16:creationId xmlns:a16="http://schemas.microsoft.com/office/drawing/2014/main" xmlns="" id="{00000000-0008-0000-0600-0000C8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69" name="Text Box 20">
          <a:extLst>
            <a:ext uri="{FF2B5EF4-FFF2-40B4-BE49-F238E27FC236}">
              <a16:creationId xmlns:a16="http://schemas.microsoft.com/office/drawing/2014/main" xmlns="" id="{00000000-0008-0000-0600-0000C9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70" name="Text Box 21">
          <a:extLst>
            <a:ext uri="{FF2B5EF4-FFF2-40B4-BE49-F238E27FC236}">
              <a16:creationId xmlns:a16="http://schemas.microsoft.com/office/drawing/2014/main" xmlns="" id="{00000000-0008-0000-0600-0000CA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71" name="Text Box 14">
          <a:extLst>
            <a:ext uri="{FF2B5EF4-FFF2-40B4-BE49-F238E27FC236}">
              <a16:creationId xmlns:a16="http://schemas.microsoft.com/office/drawing/2014/main" xmlns="" id="{00000000-0008-0000-0600-0000CB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72" name="Text Box 15">
          <a:extLst>
            <a:ext uri="{FF2B5EF4-FFF2-40B4-BE49-F238E27FC236}">
              <a16:creationId xmlns:a16="http://schemas.microsoft.com/office/drawing/2014/main" xmlns="" id="{00000000-0008-0000-0600-0000CC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73" name="Text Box 16">
          <a:extLst>
            <a:ext uri="{FF2B5EF4-FFF2-40B4-BE49-F238E27FC236}">
              <a16:creationId xmlns:a16="http://schemas.microsoft.com/office/drawing/2014/main" xmlns="" id="{00000000-0008-0000-0600-0000CD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74" name="Text Box 17">
          <a:extLst>
            <a:ext uri="{FF2B5EF4-FFF2-40B4-BE49-F238E27FC236}">
              <a16:creationId xmlns:a16="http://schemas.microsoft.com/office/drawing/2014/main" xmlns="" id="{00000000-0008-0000-0600-0000CE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75" name="Text Box 18">
          <a:extLst>
            <a:ext uri="{FF2B5EF4-FFF2-40B4-BE49-F238E27FC236}">
              <a16:creationId xmlns:a16="http://schemas.microsoft.com/office/drawing/2014/main" xmlns="" id="{00000000-0008-0000-0600-0000CF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76" name="Text Box 19">
          <a:extLst>
            <a:ext uri="{FF2B5EF4-FFF2-40B4-BE49-F238E27FC236}">
              <a16:creationId xmlns:a16="http://schemas.microsoft.com/office/drawing/2014/main" xmlns="" id="{00000000-0008-0000-0600-0000D0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77" name="Text Box 20">
          <a:extLst>
            <a:ext uri="{FF2B5EF4-FFF2-40B4-BE49-F238E27FC236}">
              <a16:creationId xmlns:a16="http://schemas.microsoft.com/office/drawing/2014/main" xmlns="" id="{00000000-0008-0000-0600-0000D1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78" name="Text Box 21">
          <a:extLst>
            <a:ext uri="{FF2B5EF4-FFF2-40B4-BE49-F238E27FC236}">
              <a16:creationId xmlns:a16="http://schemas.microsoft.com/office/drawing/2014/main" xmlns="" id="{00000000-0008-0000-0600-0000D2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79" name="Text Box 22">
          <a:extLst>
            <a:ext uri="{FF2B5EF4-FFF2-40B4-BE49-F238E27FC236}">
              <a16:creationId xmlns:a16="http://schemas.microsoft.com/office/drawing/2014/main" xmlns="" id="{00000000-0008-0000-0600-0000D3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80" name="Text Box 23">
          <a:extLst>
            <a:ext uri="{FF2B5EF4-FFF2-40B4-BE49-F238E27FC236}">
              <a16:creationId xmlns:a16="http://schemas.microsoft.com/office/drawing/2014/main" xmlns="" id="{00000000-0008-0000-0600-0000D4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81" name="Text Box 24">
          <a:extLst>
            <a:ext uri="{FF2B5EF4-FFF2-40B4-BE49-F238E27FC236}">
              <a16:creationId xmlns:a16="http://schemas.microsoft.com/office/drawing/2014/main" xmlns="" id="{00000000-0008-0000-0600-0000D5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82" name="Text Box 25">
          <a:extLst>
            <a:ext uri="{FF2B5EF4-FFF2-40B4-BE49-F238E27FC236}">
              <a16:creationId xmlns:a16="http://schemas.microsoft.com/office/drawing/2014/main" xmlns="" id="{00000000-0008-0000-0600-0000D6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83" name="Text Box 26">
          <a:extLst>
            <a:ext uri="{FF2B5EF4-FFF2-40B4-BE49-F238E27FC236}">
              <a16:creationId xmlns:a16="http://schemas.microsoft.com/office/drawing/2014/main" xmlns="" id="{00000000-0008-0000-0600-0000D7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84" name="Text Box 27">
          <a:extLst>
            <a:ext uri="{FF2B5EF4-FFF2-40B4-BE49-F238E27FC236}">
              <a16:creationId xmlns:a16="http://schemas.microsoft.com/office/drawing/2014/main" xmlns="" id="{00000000-0008-0000-0600-0000D8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85" name="Text Box 28">
          <a:extLst>
            <a:ext uri="{FF2B5EF4-FFF2-40B4-BE49-F238E27FC236}">
              <a16:creationId xmlns:a16="http://schemas.microsoft.com/office/drawing/2014/main" xmlns="" id="{00000000-0008-0000-0600-0000D9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86" name="Text Box 29">
          <a:extLst>
            <a:ext uri="{FF2B5EF4-FFF2-40B4-BE49-F238E27FC236}">
              <a16:creationId xmlns:a16="http://schemas.microsoft.com/office/drawing/2014/main" xmlns="" id="{00000000-0008-0000-0600-0000DA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87" name="Text Box 14">
          <a:extLst>
            <a:ext uri="{FF2B5EF4-FFF2-40B4-BE49-F238E27FC236}">
              <a16:creationId xmlns:a16="http://schemas.microsoft.com/office/drawing/2014/main" xmlns="" id="{00000000-0008-0000-0600-0000DB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88" name="Text Box 15">
          <a:extLst>
            <a:ext uri="{FF2B5EF4-FFF2-40B4-BE49-F238E27FC236}">
              <a16:creationId xmlns:a16="http://schemas.microsoft.com/office/drawing/2014/main" xmlns="" id="{00000000-0008-0000-0600-0000DC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89" name="Text Box 16">
          <a:extLst>
            <a:ext uri="{FF2B5EF4-FFF2-40B4-BE49-F238E27FC236}">
              <a16:creationId xmlns:a16="http://schemas.microsoft.com/office/drawing/2014/main" xmlns="" id="{00000000-0008-0000-0600-0000DD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90" name="Text Box 17">
          <a:extLst>
            <a:ext uri="{FF2B5EF4-FFF2-40B4-BE49-F238E27FC236}">
              <a16:creationId xmlns:a16="http://schemas.microsoft.com/office/drawing/2014/main" xmlns="" id="{00000000-0008-0000-0600-0000DE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91" name="Text Box 18">
          <a:extLst>
            <a:ext uri="{FF2B5EF4-FFF2-40B4-BE49-F238E27FC236}">
              <a16:creationId xmlns:a16="http://schemas.microsoft.com/office/drawing/2014/main" xmlns="" id="{00000000-0008-0000-0600-0000DF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92" name="Text Box 19">
          <a:extLst>
            <a:ext uri="{FF2B5EF4-FFF2-40B4-BE49-F238E27FC236}">
              <a16:creationId xmlns:a16="http://schemas.microsoft.com/office/drawing/2014/main" xmlns="" id="{00000000-0008-0000-0600-0000E0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93" name="Text Box 20">
          <a:extLst>
            <a:ext uri="{FF2B5EF4-FFF2-40B4-BE49-F238E27FC236}">
              <a16:creationId xmlns:a16="http://schemas.microsoft.com/office/drawing/2014/main" xmlns="" id="{00000000-0008-0000-0600-0000E1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94" name="Text Box 21">
          <a:extLst>
            <a:ext uri="{FF2B5EF4-FFF2-40B4-BE49-F238E27FC236}">
              <a16:creationId xmlns:a16="http://schemas.microsoft.com/office/drawing/2014/main" xmlns="" id="{00000000-0008-0000-0600-0000E2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95" name="Text Box 14">
          <a:extLst>
            <a:ext uri="{FF2B5EF4-FFF2-40B4-BE49-F238E27FC236}">
              <a16:creationId xmlns:a16="http://schemas.microsoft.com/office/drawing/2014/main" xmlns="" id="{00000000-0008-0000-0600-0000E3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96" name="Text Box 15">
          <a:extLst>
            <a:ext uri="{FF2B5EF4-FFF2-40B4-BE49-F238E27FC236}">
              <a16:creationId xmlns:a16="http://schemas.microsoft.com/office/drawing/2014/main" xmlns="" id="{00000000-0008-0000-0600-0000E4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97" name="Text Box 16">
          <a:extLst>
            <a:ext uri="{FF2B5EF4-FFF2-40B4-BE49-F238E27FC236}">
              <a16:creationId xmlns:a16="http://schemas.microsoft.com/office/drawing/2014/main" xmlns="" id="{00000000-0008-0000-0600-0000E5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98" name="Text Box 17">
          <a:extLst>
            <a:ext uri="{FF2B5EF4-FFF2-40B4-BE49-F238E27FC236}">
              <a16:creationId xmlns:a16="http://schemas.microsoft.com/office/drawing/2014/main" xmlns="" id="{00000000-0008-0000-0600-0000E6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399" name="Text Box 18">
          <a:extLst>
            <a:ext uri="{FF2B5EF4-FFF2-40B4-BE49-F238E27FC236}">
              <a16:creationId xmlns:a16="http://schemas.microsoft.com/office/drawing/2014/main" xmlns="" id="{00000000-0008-0000-0600-0000E7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00" name="Text Box 19">
          <a:extLst>
            <a:ext uri="{FF2B5EF4-FFF2-40B4-BE49-F238E27FC236}">
              <a16:creationId xmlns:a16="http://schemas.microsoft.com/office/drawing/2014/main" xmlns="" id="{00000000-0008-0000-0600-0000E8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01" name="Text Box 20">
          <a:extLst>
            <a:ext uri="{FF2B5EF4-FFF2-40B4-BE49-F238E27FC236}">
              <a16:creationId xmlns:a16="http://schemas.microsoft.com/office/drawing/2014/main" xmlns="" id="{00000000-0008-0000-0600-0000E9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02" name="Text Box 21">
          <a:extLst>
            <a:ext uri="{FF2B5EF4-FFF2-40B4-BE49-F238E27FC236}">
              <a16:creationId xmlns:a16="http://schemas.microsoft.com/office/drawing/2014/main" xmlns="" id="{00000000-0008-0000-0600-0000EA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03" name="Text Box 22">
          <a:extLst>
            <a:ext uri="{FF2B5EF4-FFF2-40B4-BE49-F238E27FC236}">
              <a16:creationId xmlns:a16="http://schemas.microsoft.com/office/drawing/2014/main" xmlns="" id="{00000000-0008-0000-0600-0000EB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04" name="Text Box 23">
          <a:extLst>
            <a:ext uri="{FF2B5EF4-FFF2-40B4-BE49-F238E27FC236}">
              <a16:creationId xmlns:a16="http://schemas.microsoft.com/office/drawing/2014/main" xmlns="" id="{00000000-0008-0000-0600-0000EC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05" name="Text Box 24">
          <a:extLst>
            <a:ext uri="{FF2B5EF4-FFF2-40B4-BE49-F238E27FC236}">
              <a16:creationId xmlns:a16="http://schemas.microsoft.com/office/drawing/2014/main" xmlns="" id="{00000000-0008-0000-0600-0000ED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06" name="Text Box 25">
          <a:extLst>
            <a:ext uri="{FF2B5EF4-FFF2-40B4-BE49-F238E27FC236}">
              <a16:creationId xmlns:a16="http://schemas.microsoft.com/office/drawing/2014/main" xmlns="" id="{00000000-0008-0000-0600-0000EE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07" name="Text Box 26">
          <a:extLst>
            <a:ext uri="{FF2B5EF4-FFF2-40B4-BE49-F238E27FC236}">
              <a16:creationId xmlns:a16="http://schemas.microsoft.com/office/drawing/2014/main" xmlns="" id="{00000000-0008-0000-0600-0000EF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08" name="Text Box 27">
          <a:extLst>
            <a:ext uri="{FF2B5EF4-FFF2-40B4-BE49-F238E27FC236}">
              <a16:creationId xmlns:a16="http://schemas.microsoft.com/office/drawing/2014/main" xmlns="" id="{00000000-0008-0000-0600-0000F0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09" name="Text Box 28">
          <a:extLst>
            <a:ext uri="{FF2B5EF4-FFF2-40B4-BE49-F238E27FC236}">
              <a16:creationId xmlns:a16="http://schemas.microsoft.com/office/drawing/2014/main" xmlns="" id="{00000000-0008-0000-0600-0000F1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10" name="Text Box 29">
          <a:extLst>
            <a:ext uri="{FF2B5EF4-FFF2-40B4-BE49-F238E27FC236}">
              <a16:creationId xmlns:a16="http://schemas.microsoft.com/office/drawing/2014/main" xmlns="" id="{00000000-0008-0000-0600-0000F2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11" name="Text Box 14">
          <a:extLst>
            <a:ext uri="{FF2B5EF4-FFF2-40B4-BE49-F238E27FC236}">
              <a16:creationId xmlns:a16="http://schemas.microsoft.com/office/drawing/2014/main" xmlns="" id="{00000000-0008-0000-0600-0000F3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12" name="Text Box 15">
          <a:extLst>
            <a:ext uri="{FF2B5EF4-FFF2-40B4-BE49-F238E27FC236}">
              <a16:creationId xmlns:a16="http://schemas.microsoft.com/office/drawing/2014/main" xmlns="" id="{00000000-0008-0000-0600-0000F4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13" name="Text Box 16">
          <a:extLst>
            <a:ext uri="{FF2B5EF4-FFF2-40B4-BE49-F238E27FC236}">
              <a16:creationId xmlns:a16="http://schemas.microsoft.com/office/drawing/2014/main" xmlns="" id="{00000000-0008-0000-0600-0000F5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14" name="Text Box 17">
          <a:extLst>
            <a:ext uri="{FF2B5EF4-FFF2-40B4-BE49-F238E27FC236}">
              <a16:creationId xmlns:a16="http://schemas.microsoft.com/office/drawing/2014/main" xmlns="" id="{00000000-0008-0000-0600-0000F6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15" name="Text Box 18">
          <a:extLst>
            <a:ext uri="{FF2B5EF4-FFF2-40B4-BE49-F238E27FC236}">
              <a16:creationId xmlns:a16="http://schemas.microsoft.com/office/drawing/2014/main" xmlns="" id="{00000000-0008-0000-0600-0000F7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16" name="Text Box 19">
          <a:extLst>
            <a:ext uri="{FF2B5EF4-FFF2-40B4-BE49-F238E27FC236}">
              <a16:creationId xmlns:a16="http://schemas.microsoft.com/office/drawing/2014/main" xmlns="" id="{00000000-0008-0000-0600-0000F8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17" name="Text Box 20">
          <a:extLst>
            <a:ext uri="{FF2B5EF4-FFF2-40B4-BE49-F238E27FC236}">
              <a16:creationId xmlns:a16="http://schemas.microsoft.com/office/drawing/2014/main" xmlns="" id="{00000000-0008-0000-0600-0000F9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18" name="Text Box 21">
          <a:extLst>
            <a:ext uri="{FF2B5EF4-FFF2-40B4-BE49-F238E27FC236}">
              <a16:creationId xmlns:a16="http://schemas.microsoft.com/office/drawing/2014/main" xmlns="" id="{00000000-0008-0000-0600-0000FA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19" name="Text Box 14">
          <a:extLst>
            <a:ext uri="{FF2B5EF4-FFF2-40B4-BE49-F238E27FC236}">
              <a16:creationId xmlns:a16="http://schemas.microsoft.com/office/drawing/2014/main" xmlns="" id="{00000000-0008-0000-0600-0000FB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20" name="Text Box 15">
          <a:extLst>
            <a:ext uri="{FF2B5EF4-FFF2-40B4-BE49-F238E27FC236}">
              <a16:creationId xmlns:a16="http://schemas.microsoft.com/office/drawing/2014/main" xmlns="" id="{00000000-0008-0000-0600-0000FC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21" name="Text Box 16">
          <a:extLst>
            <a:ext uri="{FF2B5EF4-FFF2-40B4-BE49-F238E27FC236}">
              <a16:creationId xmlns:a16="http://schemas.microsoft.com/office/drawing/2014/main" xmlns="" id="{00000000-0008-0000-0600-0000FD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22" name="Text Box 17">
          <a:extLst>
            <a:ext uri="{FF2B5EF4-FFF2-40B4-BE49-F238E27FC236}">
              <a16:creationId xmlns:a16="http://schemas.microsoft.com/office/drawing/2014/main" xmlns="" id="{00000000-0008-0000-0600-0000FE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23" name="Text Box 18">
          <a:extLst>
            <a:ext uri="{FF2B5EF4-FFF2-40B4-BE49-F238E27FC236}">
              <a16:creationId xmlns:a16="http://schemas.microsoft.com/office/drawing/2014/main" xmlns="" id="{00000000-0008-0000-0600-0000FF1C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24" name="Text Box 19">
          <a:extLst>
            <a:ext uri="{FF2B5EF4-FFF2-40B4-BE49-F238E27FC236}">
              <a16:creationId xmlns:a16="http://schemas.microsoft.com/office/drawing/2014/main" xmlns="" id="{00000000-0008-0000-0600-000000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25" name="Text Box 20">
          <a:extLst>
            <a:ext uri="{FF2B5EF4-FFF2-40B4-BE49-F238E27FC236}">
              <a16:creationId xmlns:a16="http://schemas.microsoft.com/office/drawing/2014/main" xmlns="" id="{00000000-0008-0000-0600-000001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26" name="Text Box 21">
          <a:extLst>
            <a:ext uri="{FF2B5EF4-FFF2-40B4-BE49-F238E27FC236}">
              <a16:creationId xmlns:a16="http://schemas.microsoft.com/office/drawing/2014/main" xmlns="" id="{00000000-0008-0000-0600-000002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27" name="Text Box 22">
          <a:extLst>
            <a:ext uri="{FF2B5EF4-FFF2-40B4-BE49-F238E27FC236}">
              <a16:creationId xmlns:a16="http://schemas.microsoft.com/office/drawing/2014/main" xmlns="" id="{00000000-0008-0000-0600-000003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28" name="Text Box 23">
          <a:extLst>
            <a:ext uri="{FF2B5EF4-FFF2-40B4-BE49-F238E27FC236}">
              <a16:creationId xmlns:a16="http://schemas.microsoft.com/office/drawing/2014/main" xmlns="" id="{00000000-0008-0000-0600-000004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29" name="Text Box 24">
          <a:extLst>
            <a:ext uri="{FF2B5EF4-FFF2-40B4-BE49-F238E27FC236}">
              <a16:creationId xmlns:a16="http://schemas.microsoft.com/office/drawing/2014/main" xmlns="" id="{00000000-0008-0000-0600-000005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30" name="Text Box 25">
          <a:extLst>
            <a:ext uri="{FF2B5EF4-FFF2-40B4-BE49-F238E27FC236}">
              <a16:creationId xmlns:a16="http://schemas.microsoft.com/office/drawing/2014/main" xmlns="" id="{00000000-0008-0000-0600-000006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31" name="Text Box 26">
          <a:extLst>
            <a:ext uri="{FF2B5EF4-FFF2-40B4-BE49-F238E27FC236}">
              <a16:creationId xmlns:a16="http://schemas.microsoft.com/office/drawing/2014/main" xmlns="" id="{00000000-0008-0000-0600-000007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32" name="Text Box 27">
          <a:extLst>
            <a:ext uri="{FF2B5EF4-FFF2-40B4-BE49-F238E27FC236}">
              <a16:creationId xmlns:a16="http://schemas.microsoft.com/office/drawing/2014/main" xmlns="" id="{00000000-0008-0000-0600-000008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33" name="Text Box 28">
          <a:extLst>
            <a:ext uri="{FF2B5EF4-FFF2-40B4-BE49-F238E27FC236}">
              <a16:creationId xmlns:a16="http://schemas.microsoft.com/office/drawing/2014/main" xmlns="" id="{00000000-0008-0000-0600-000009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34" name="Text Box 29">
          <a:extLst>
            <a:ext uri="{FF2B5EF4-FFF2-40B4-BE49-F238E27FC236}">
              <a16:creationId xmlns:a16="http://schemas.microsoft.com/office/drawing/2014/main" xmlns="" id="{00000000-0008-0000-0600-00000A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35" name="Text Box 14">
          <a:extLst>
            <a:ext uri="{FF2B5EF4-FFF2-40B4-BE49-F238E27FC236}">
              <a16:creationId xmlns:a16="http://schemas.microsoft.com/office/drawing/2014/main" xmlns="" id="{00000000-0008-0000-0600-00000B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36" name="Text Box 15">
          <a:extLst>
            <a:ext uri="{FF2B5EF4-FFF2-40B4-BE49-F238E27FC236}">
              <a16:creationId xmlns:a16="http://schemas.microsoft.com/office/drawing/2014/main" xmlns="" id="{00000000-0008-0000-0600-00000C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37" name="Text Box 16">
          <a:extLst>
            <a:ext uri="{FF2B5EF4-FFF2-40B4-BE49-F238E27FC236}">
              <a16:creationId xmlns:a16="http://schemas.microsoft.com/office/drawing/2014/main" xmlns="" id="{00000000-0008-0000-0600-00000D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38" name="Text Box 17">
          <a:extLst>
            <a:ext uri="{FF2B5EF4-FFF2-40B4-BE49-F238E27FC236}">
              <a16:creationId xmlns:a16="http://schemas.microsoft.com/office/drawing/2014/main" xmlns="" id="{00000000-0008-0000-0600-00000E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39" name="Text Box 18">
          <a:extLst>
            <a:ext uri="{FF2B5EF4-FFF2-40B4-BE49-F238E27FC236}">
              <a16:creationId xmlns:a16="http://schemas.microsoft.com/office/drawing/2014/main" xmlns="" id="{00000000-0008-0000-0600-00000F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40" name="Text Box 19">
          <a:extLst>
            <a:ext uri="{FF2B5EF4-FFF2-40B4-BE49-F238E27FC236}">
              <a16:creationId xmlns:a16="http://schemas.microsoft.com/office/drawing/2014/main" xmlns="" id="{00000000-0008-0000-0600-000010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41" name="Text Box 20">
          <a:extLst>
            <a:ext uri="{FF2B5EF4-FFF2-40B4-BE49-F238E27FC236}">
              <a16:creationId xmlns:a16="http://schemas.microsoft.com/office/drawing/2014/main" xmlns="" id="{00000000-0008-0000-0600-000011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42" name="Text Box 21">
          <a:extLst>
            <a:ext uri="{FF2B5EF4-FFF2-40B4-BE49-F238E27FC236}">
              <a16:creationId xmlns:a16="http://schemas.microsoft.com/office/drawing/2014/main" xmlns="" id="{00000000-0008-0000-0600-000012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43" name="Text Box 14">
          <a:extLst>
            <a:ext uri="{FF2B5EF4-FFF2-40B4-BE49-F238E27FC236}">
              <a16:creationId xmlns:a16="http://schemas.microsoft.com/office/drawing/2014/main" xmlns="" id="{00000000-0008-0000-0600-000013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44" name="Text Box 15">
          <a:extLst>
            <a:ext uri="{FF2B5EF4-FFF2-40B4-BE49-F238E27FC236}">
              <a16:creationId xmlns:a16="http://schemas.microsoft.com/office/drawing/2014/main" xmlns="" id="{00000000-0008-0000-0600-000014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45" name="Text Box 16">
          <a:extLst>
            <a:ext uri="{FF2B5EF4-FFF2-40B4-BE49-F238E27FC236}">
              <a16:creationId xmlns:a16="http://schemas.microsoft.com/office/drawing/2014/main" xmlns="" id="{00000000-0008-0000-0600-000015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46" name="Text Box 17">
          <a:extLst>
            <a:ext uri="{FF2B5EF4-FFF2-40B4-BE49-F238E27FC236}">
              <a16:creationId xmlns:a16="http://schemas.microsoft.com/office/drawing/2014/main" xmlns="" id="{00000000-0008-0000-0600-000016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47" name="Text Box 18">
          <a:extLst>
            <a:ext uri="{FF2B5EF4-FFF2-40B4-BE49-F238E27FC236}">
              <a16:creationId xmlns:a16="http://schemas.microsoft.com/office/drawing/2014/main" xmlns="" id="{00000000-0008-0000-0600-000017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48" name="Text Box 19">
          <a:extLst>
            <a:ext uri="{FF2B5EF4-FFF2-40B4-BE49-F238E27FC236}">
              <a16:creationId xmlns:a16="http://schemas.microsoft.com/office/drawing/2014/main" xmlns="" id="{00000000-0008-0000-0600-000018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49" name="Text Box 20">
          <a:extLst>
            <a:ext uri="{FF2B5EF4-FFF2-40B4-BE49-F238E27FC236}">
              <a16:creationId xmlns:a16="http://schemas.microsoft.com/office/drawing/2014/main" xmlns="" id="{00000000-0008-0000-0600-000019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450" name="Text Box 21">
          <a:extLst>
            <a:ext uri="{FF2B5EF4-FFF2-40B4-BE49-F238E27FC236}">
              <a16:creationId xmlns:a16="http://schemas.microsoft.com/office/drawing/2014/main" xmlns="" id="{00000000-0008-0000-0600-00001A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152400</xdr:rowOff>
    </xdr:to>
    <xdr:sp macro="" textlink="">
      <xdr:nvSpPr>
        <xdr:cNvPr id="7451" name="TextBox 3">
          <a:extLst>
            <a:ext uri="{FF2B5EF4-FFF2-40B4-BE49-F238E27FC236}">
              <a16:creationId xmlns:a16="http://schemas.microsoft.com/office/drawing/2014/main" xmlns="" id="{00000000-0008-0000-0600-00001B1D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161925</xdr:rowOff>
    </xdr:to>
    <xdr:sp macro="" textlink="">
      <xdr:nvSpPr>
        <xdr:cNvPr id="7452" name="TextBox 3">
          <a:extLst>
            <a:ext uri="{FF2B5EF4-FFF2-40B4-BE49-F238E27FC236}">
              <a16:creationId xmlns:a16="http://schemas.microsoft.com/office/drawing/2014/main" xmlns="" id="{00000000-0008-0000-0600-00001C1D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152400</xdr:rowOff>
    </xdr:to>
    <xdr:sp macro="" textlink="">
      <xdr:nvSpPr>
        <xdr:cNvPr id="7453" name="TextBox 3">
          <a:extLst>
            <a:ext uri="{FF2B5EF4-FFF2-40B4-BE49-F238E27FC236}">
              <a16:creationId xmlns:a16="http://schemas.microsoft.com/office/drawing/2014/main" xmlns="" id="{00000000-0008-0000-0600-00001D1D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161925</xdr:rowOff>
    </xdr:to>
    <xdr:sp macro="" textlink="">
      <xdr:nvSpPr>
        <xdr:cNvPr id="7454" name="TextBox 3">
          <a:extLst>
            <a:ext uri="{FF2B5EF4-FFF2-40B4-BE49-F238E27FC236}">
              <a16:creationId xmlns:a16="http://schemas.microsoft.com/office/drawing/2014/main" xmlns="" id="{00000000-0008-0000-0600-00001E1D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190500</xdr:rowOff>
    </xdr:to>
    <xdr:sp macro="" textlink="">
      <xdr:nvSpPr>
        <xdr:cNvPr id="7455" name="TextBox 3">
          <a:extLst>
            <a:ext uri="{FF2B5EF4-FFF2-40B4-BE49-F238E27FC236}">
              <a16:creationId xmlns:a16="http://schemas.microsoft.com/office/drawing/2014/main" xmlns="" id="{00000000-0008-0000-0600-00001F1D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180975</xdr:rowOff>
    </xdr:to>
    <xdr:sp macro="" textlink="">
      <xdr:nvSpPr>
        <xdr:cNvPr id="7456" name="TextBox 3">
          <a:extLst>
            <a:ext uri="{FF2B5EF4-FFF2-40B4-BE49-F238E27FC236}">
              <a16:creationId xmlns:a16="http://schemas.microsoft.com/office/drawing/2014/main" xmlns="" id="{00000000-0008-0000-0600-0000201D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161925</xdr:rowOff>
    </xdr:to>
    <xdr:sp macro="" textlink="">
      <xdr:nvSpPr>
        <xdr:cNvPr id="7457" name="TextBox 3">
          <a:extLst>
            <a:ext uri="{FF2B5EF4-FFF2-40B4-BE49-F238E27FC236}">
              <a16:creationId xmlns:a16="http://schemas.microsoft.com/office/drawing/2014/main" xmlns="" id="{00000000-0008-0000-0600-0000211D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257175</xdr:rowOff>
    </xdr:to>
    <xdr:sp macro="" textlink="">
      <xdr:nvSpPr>
        <xdr:cNvPr id="7458" name="TextBox 3">
          <a:extLst>
            <a:ext uri="{FF2B5EF4-FFF2-40B4-BE49-F238E27FC236}">
              <a16:creationId xmlns:a16="http://schemas.microsoft.com/office/drawing/2014/main" xmlns="" id="{00000000-0008-0000-0600-0000221D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161925</xdr:rowOff>
    </xdr:to>
    <xdr:sp macro="" textlink="">
      <xdr:nvSpPr>
        <xdr:cNvPr id="7459" name="TextBox 3">
          <a:extLst>
            <a:ext uri="{FF2B5EF4-FFF2-40B4-BE49-F238E27FC236}">
              <a16:creationId xmlns:a16="http://schemas.microsoft.com/office/drawing/2014/main" xmlns="" id="{00000000-0008-0000-0600-0000231D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247650</xdr:rowOff>
    </xdr:to>
    <xdr:sp macro="" textlink="">
      <xdr:nvSpPr>
        <xdr:cNvPr id="7460" name="TextBox 3">
          <a:extLst>
            <a:ext uri="{FF2B5EF4-FFF2-40B4-BE49-F238E27FC236}">
              <a16:creationId xmlns:a16="http://schemas.microsoft.com/office/drawing/2014/main" xmlns="" id="{00000000-0008-0000-0600-0000241D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171450</xdr:rowOff>
    </xdr:to>
    <xdr:sp macro="" textlink="">
      <xdr:nvSpPr>
        <xdr:cNvPr id="7461" name="TextBox 3">
          <a:extLst>
            <a:ext uri="{FF2B5EF4-FFF2-40B4-BE49-F238E27FC236}">
              <a16:creationId xmlns:a16="http://schemas.microsoft.com/office/drawing/2014/main" xmlns="" id="{00000000-0008-0000-0600-0000251D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238125</xdr:rowOff>
    </xdr:to>
    <xdr:sp macro="" textlink="">
      <xdr:nvSpPr>
        <xdr:cNvPr id="7462" name="TextBox 3">
          <a:extLst>
            <a:ext uri="{FF2B5EF4-FFF2-40B4-BE49-F238E27FC236}">
              <a16:creationId xmlns:a16="http://schemas.microsoft.com/office/drawing/2014/main" xmlns="" id="{00000000-0008-0000-0600-0000261D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219075</xdr:rowOff>
    </xdr:to>
    <xdr:sp macro="" textlink="">
      <xdr:nvSpPr>
        <xdr:cNvPr id="7463" name="TextBox 3">
          <a:extLst>
            <a:ext uri="{FF2B5EF4-FFF2-40B4-BE49-F238E27FC236}">
              <a16:creationId xmlns:a16="http://schemas.microsoft.com/office/drawing/2014/main" xmlns="" id="{00000000-0008-0000-0600-0000271D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209550</xdr:rowOff>
    </xdr:to>
    <xdr:sp macro="" textlink="">
      <xdr:nvSpPr>
        <xdr:cNvPr id="7464" name="TextBox 3">
          <a:extLst>
            <a:ext uri="{FF2B5EF4-FFF2-40B4-BE49-F238E27FC236}">
              <a16:creationId xmlns:a16="http://schemas.microsoft.com/office/drawing/2014/main" xmlns="" id="{00000000-0008-0000-0600-0000281D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219075</xdr:rowOff>
    </xdr:to>
    <xdr:sp macro="" textlink="">
      <xdr:nvSpPr>
        <xdr:cNvPr id="7465" name="TextBox 3">
          <a:extLst>
            <a:ext uri="{FF2B5EF4-FFF2-40B4-BE49-F238E27FC236}">
              <a16:creationId xmlns:a16="http://schemas.microsoft.com/office/drawing/2014/main" xmlns="" id="{00000000-0008-0000-0600-0000291D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14</xdr:row>
      <xdr:rowOff>66675</xdr:rowOff>
    </xdr:to>
    <xdr:sp macro="" textlink="">
      <xdr:nvSpPr>
        <xdr:cNvPr id="7466" name="TextBox 3">
          <a:extLst>
            <a:ext uri="{FF2B5EF4-FFF2-40B4-BE49-F238E27FC236}">
              <a16:creationId xmlns:a16="http://schemas.microsoft.com/office/drawing/2014/main" xmlns="" id="{00000000-0008-0000-0600-00002A1D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209550</xdr:rowOff>
    </xdr:to>
    <xdr:sp macro="" textlink="">
      <xdr:nvSpPr>
        <xdr:cNvPr id="7467" name="TextBox 3">
          <a:extLst>
            <a:ext uri="{FF2B5EF4-FFF2-40B4-BE49-F238E27FC236}">
              <a16:creationId xmlns:a16="http://schemas.microsoft.com/office/drawing/2014/main" xmlns="" id="{00000000-0008-0000-0600-00002B1D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171450</xdr:rowOff>
    </xdr:to>
    <xdr:sp macro="" textlink="">
      <xdr:nvSpPr>
        <xdr:cNvPr id="7468" name="TextBox 3">
          <a:extLst>
            <a:ext uri="{FF2B5EF4-FFF2-40B4-BE49-F238E27FC236}">
              <a16:creationId xmlns:a16="http://schemas.microsoft.com/office/drawing/2014/main" xmlns="" id="{00000000-0008-0000-0600-00002C1D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180975</xdr:rowOff>
    </xdr:to>
    <xdr:sp macro="" textlink="">
      <xdr:nvSpPr>
        <xdr:cNvPr id="7469" name="TextBox 3">
          <a:extLst>
            <a:ext uri="{FF2B5EF4-FFF2-40B4-BE49-F238E27FC236}">
              <a16:creationId xmlns:a16="http://schemas.microsoft.com/office/drawing/2014/main" xmlns="" id="{00000000-0008-0000-0600-00002D1D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171450</xdr:rowOff>
    </xdr:to>
    <xdr:sp macro="" textlink="">
      <xdr:nvSpPr>
        <xdr:cNvPr id="7470" name="TextBox 3">
          <a:extLst>
            <a:ext uri="{FF2B5EF4-FFF2-40B4-BE49-F238E27FC236}">
              <a16:creationId xmlns:a16="http://schemas.microsoft.com/office/drawing/2014/main" xmlns="" id="{00000000-0008-0000-0600-00002E1D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180975</xdr:rowOff>
    </xdr:to>
    <xdr:sp macro="" textlink="">
      <xdr:nvSpPr>
        <xdr:cNvPr id="7471" name="TextBox 3">
          <a:extLst>
            <a:ext uri="{FF2B5EF4-FFF2-40B4-BE49-F238E27FC236}">
              <a16:creationId xmlns:a16="http://schemas.microsoft.com/office/drawing/2014/main" xmlns="" id="{00000000-0008-0000-0600-00002F1D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209550</xdr:rowOff>
    </xdr:to>
    <xdr:sp macro="" textlink="">
      <xdr:nvSpPr>
        <xdr:cNvPr id="7472" name="TextBox 3">
          <a:extLst>
            <a:ext uri="{FF2B5EF4-FFF2-40B4-BE49-F238E27FC236}">
              <a16:creationId xmlns:a16="http://schemas.microsoft.com/office/drawing/2014/main" xmlns="" id="{00000000-0008-0000-0600-0000301D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190500</xdr:rowOff>
    </xdr:to>
    <xdr:sp macro="" textlink="">
      <xdr:nvSpPr>
        <xdr:cNvPr id="7473" name="TextBox 3">
          <a:extLst>
            <a:ext uri="{FF2B5EF4-FFF2-40B4-BE49-F238E27FC236}">
              <a16:creationId xmlns:a16="http://schemas.microsoft.com/office/drawing/2014/main" xmlns="" id="{00000000-0008-0000-0600-0000311D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180975</xdr:rowOff>
    </xdr:to>
    <xdr:sp macro="" textlink="">
      <xdr:nvSpPr>
        <xdr:cNvPr id="7474" name="TextBox 3">
          <a:extLst>
            <a:ext uri="{FF2B5EF4-FFF2-40B4-BE49-F238E27FC236}">
              <a16:creationId xmlns:a16="http://schemas.microsoft.com/office/drawing/2014/main" xmlns="" id="{00000000-0008-0000-0600-0000321D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257175</xdr:rowOff>
    </xdr:to>
    <xdr:sp macro="" textlink="">
      <xdr:nvSpPr>
        <xdr:cNvPr id="7475" name="TextBox 3">
          <a:extLst>
            <a:ext uri="{FF2B5EF4-FFF2-40B4-BE49-F238E27FC236}">
              <a16:creationId xmlns:a16="http://schemas.microsoft.com/office/drawing/2014/main" xmlns="" id="{00000000-0008-0000-0600-0000331D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180975</xdr:rowOff>
    </xdr:to>
    <xdr:sp macro="" textlink="">
      <xdr:nvSpPr>
        <xdr:cNvPr id="7476" name="TextBox 3">
          <a:extLst>
            <a:ext uri="{FF2B5EF4-FFF2-40B4-BE49-F238E27FC236}">
              <a16:creationId xmlns:a16="http://schemas.microsoft.com/office/drawing/2014/main" xmlns="" id="{00000000-0008-0000-0600-0000341D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257175</xdr:rowOff>
    </xdr:to>
    <xdr:sp macro="" textlink="">
      <xdr:nvSpPr>
        <xdr:cNvPr id="7477" name="TextBox 3">
          <a:extLst>
            <a:ext uri="{FF2B5EF4-FFF2-40B4-BE49-F238E27FC236}">
              <a16:creationId xmlns:a16="http://schemas.microsoft.com/office/drawing/2014/main" xmlns="" id="{00000000-0008-0000-0600-0000351D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180975</xdr:rowOff>
    </xdr:to>
    <xdr:sp macro="" textlink="">
      <xdr:nvSpPr>
        <xdr:cNvPr id="7478" name="TextBox 3">
          <a:extLst>
            <a:ext uri="{FF2B5EF4-FFF2-40B4-BE49-F238E27FC236}">
              <a16:creationId xmlns:a16="http://schemas.microsoft.com/office/drawing/2014/main" xmlns="" id="{00000000-0008-0000-0600-0000361D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257175</xdr:rowOff>
    </xdr:to>
    <xdr:sp macro="" textlink="">
      <xdr:nvSpPr>
        <xdr:cNvPr id="7479" name="TextBox 3">
          <a:extLst>
            <a:ext uri="{FF2B5EF4-FFF2-40B4-BE49-F238E27FC236}">
              <a16:creationId xmlns:a16="http://schemas.microsoft.com/office/drawing/2014/main" xmlns="" id="{00000000-0008-0000-0600-0000371D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238125</xdr:rowOff>
    </xdr:to>
    <xdr:sp macro="" textlink="">
      <xdr:nvSpPr>
        <xdr:cNvPr id="7480" name="TextBox 3">
          <a:extLst>
            <a:ext uri="{FF2B5EF4-FFF2-40B4-BE49-F238E27FC236}">
              <a16:creationId xmlns:a16="http://schemas.microsoft.com/office/drawing/2014/main" xmlns="" id="{00000000-0008-0000-0600-0000381D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228600</xdr:rowOff>
    </xdr:to>
    <xdr:sp macro="" textlink="">
      <xdr:nvSpPr>
        <xdr:cNvPr id="7481" name="TextBox 3">
          <a:extLst>
            <a:ext uri="{FF2B5EF4-FFF2-40B4-BE49-F238E27FC236}">
              <a16:creationId xmlns:a16="http://schemas.microsoft.com/office/drawing/2014/main" xmlns="" id="{00000000-0008-0000-0600-0000391D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482" name="Text Box 22">
          <a:extLst>
            <a:ext uri="{FF2B5EF4-FFF2-40B4-BE49-F238E27FC236}">
              <a16:creationId xmlns:a16="http://schemas.microsoft.com/office/drawing/2014/main" xmlns="" id="{00000000-0008-0000-0600-00003A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483" name="Text Box 23">
          <a:extLst>
            <a:ext uri="{FF2B5EF4-FFF2-40B4-BE49-F238E27FC236}">
              <a16:creationId xmlns:a16="http://schemas.microsoft.com/office/drawing/2014/main" xmlns="" id="{00000000-0008-0000-0600-00003B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484" name="Text Box 24">
          <a:extLst>
            <a:ext uri="{FF2B5EF4-FFF2-40B4-BE49-F238E27FC236}">
              <a16:creationId xmlns:a16="http://schemas.microsoft.com/office/drawing/2014/main" xmlns="" id="{00000000-0008-0000-0600-00003C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485" name="Text Box 25">
          <a:extLst>
            <a:ext uri="{FF2B5EF4-FFF2-40B4-BE49-F238E27FC236}">
              <a16:creationId xmlns:a16="http://schemas.microsoft.com/office/drawing/2014/main" xmlns="" id="{00000000-0008-0000-0600-00003D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486" name="Text Box 26">
          <a:extLst>
            <a:ext uri="{FF2B5EF4-FFF2-40B4-BE49-F238E27FC236}">
              <a16:creationId xmlns:a16="http://schemas.microsoft.com/office/drawing/2014/main" xmlns="" id="{00000000-0008-0000-0600-00003E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487" name="Text Box 27">
          <a:extLst>
            <a:ext uri="{FF2B5EF4-FFF2-40B4-BE49-F238E27FC236}">
              <a16:creationId xmlns:a16="http://schemas.microsoft.com/office/drawing/2014/main" xmlns="" id="{00000000-0008-0000-0600-00003F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488" name="Text Box 28">
          <a:extLst>
            <a:ext uri="{FF2B5EF4-FFF2-40B4-BE49-F238E27FC236}">
              <a16:creationId xmlns:a16="http://schemas.microsoft.com/office/drawing/2014/main" xmlns="" id="{00000000-0008-0000-0600-000040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489" name="Text Box 29">
          <a:extLst>
            <a:ext uri="{FF2B5EF4-FFF2-40B4-BE49-F238E27FC236}">
              <a16:creationId xmlns:a16="http://schemas.microsoft.com/office/drawing/2014/main" xmlns="" id="{00000000-0008-0000-0600-000041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490" name="Text Box 14">
          <a:extLst>
            <a:ext uri="{FF2B5EF4-FFF2-40B4-BE49-F238E27FC236}">
              <a16:creationId xmlns:a16="http://schemas.microsoft.com/office/drawing/2014/main" xmlns="" id="{00000000-0008-0000-0600-000042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491" name="Text Box 15">
          <a:extLst>
            <a:ext uri="{FF2B5EF4-FFF2-40B4-BE49-F238E27FC236}">
              <a16:creationId xmlns:a16="http://schemas.microsoft.com/office/drawing/2014/main" xmlns="" id="{00000000-0008-0000-0600-000043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492" name="Text Box 16">
          <a:extLst>
            <a:ext uri="{FF2B5EF4-FFF2-40B4-BE49-F238E27FC236}">
              <a16:creationId xmlns:a16="http://schemas.microsoft.com/office/drawing/2014/main" xmlns="" id="{00000000-0008-0000-0600-000044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493" name="Text Box 17">
          <a:extLst>
            <a:ext uri="{FF2B5EF4-FFF2-40B4-BE49-F238E27FC236}">
              <a16:creationId xmlns:a16="http://schemas.microsoft.com/office/drawing/2014/main" xmlns="" id="{00000000-0008-0000-0600-000045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494" name="Text Box 18">
          <a:extLst>
            <a:ext uri="{FF2B5EF4-FFF2-40B4-BE49-F238E27FC236}">
              <a16:creationId xmlns:a16="http://schemas.microsoft.com/office/drawing/2014/main" xmlns="" id="{00000000-0008-0000-0600-000046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495" name="Text Box 19">
          <a:extLst>
            <a:ext uri="{FF2B5EF4-FFF2-40B4-BE49-F238E27FC236}">
              <a16:creationId xmlns:a16="http://schemas.microsoft.com/office/drawing/2014/main" xmlns="" id="{00000000-0008-0000-0600-000047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496" name="Text Box 20">
          <a:extLst>
            <a:ext uri="{FF2B5EF4-FFF2-40B4-BE49-F238E27FC236}">
              <a16:creationId xmlns:a16="http://schemas.microsoft.com/office/drawing/2014/main" xmlns="" id="{00000000-0008-0000-0600-000048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497" name="Text Box 21">
          <a:extLst>
            <a:ext uri="{FF2B5EF4-FFF2-40B4-BE49-F238E27FC236}">
              <a16:creationId xmlns:a16="http://schemas.microsoft.com/office/drawing/2014/main" xmlns="" id="{00000000-0008-0000-0600-000049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498" name="Text Box 14">
          <a:extLst>
            <a:ext uri="{FF2B5EF4-FFF2-40B4-BE49-F238E27FC236}">
              <a16:creationId xmlns:a16="http://schemas.microsoft.com/office/drawing/2014/main" xmlns="" id="{00000000-0008-0000-0600-00004A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499" name="Text Box 15">
          <a:extLst>
            <a:ext uri="{FF2B5EF4-FFF2-40B4-BE49-F238E27FC236}">
              <a16:creationId xmlns:a16="http://schemas.microsoft.com/office/drawing/2014/main" xmlns="" id="{00000000-0008-0000-0600-00004B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00" name="Text Box 16">
          <a:extLst>
            <a:ext uri="{FF2B5EF4-FFF2-40B4-BE49-F238E27FC236}">
              <a16:creationId xmlns:a16="http://schemas.microsoft.com/office/drawing/2014/main" xmlns="" id="{00000000-0008-0000-0600-00004C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01" name="Text Box 17">
          <a:extLst>
            <a:ext uri="{FF2B5EF4-FFF2-40B4-BE49-F238E27FC236}">
              <a16:creationId xmlns:a16="http://schemas.microsoft.com/office/drawing/2014/main" xmlns="" id="{00000000-0008-0000-0600-00004D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02" name="Text Box 18">
          <a:extLst>
            <a:ext uri="{FF2B5EF4-FFF2-40B4-BE49-F238E27FC236}">
              <a16:creationId xmlns:a16="http://schemas.microsoft.com/office/drawing/2014/main" xmlns="" id="{00000000-0008-0000-0600-00004E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03" name="Text Box 19">
          <a:extLst>
            <a:ext uri="{FF2B5EF4-FFF2-40B4-BE49-F238E27FC236}">
              <a16:creationId xmlns:a16="http://schemas.microsoft.com/office/drawing/2014/main" xmlns="" id="{00000000-0008-0000-0600-00004F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04" name="Text Box 20">
          <a:extLst>
            <a:ext uri="{FF2B5EF4-FFF2-40B4-BE49-F238E27FC236}">
              <a16:creationId xmlns:a16="http://schemas.microsoft.com/office/drawing/2014/main" xmlns="" id="{00000000-0008-0000-0600-000050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05" name="Text Box 21">
          <a:extLst>
            <a:ext uri="{FF2B5EF4-FFF2-40B4-BE49-F238E27FC236}">
              <a16:creationId xmlns:a16="http://schemas.microsoft.com/office/drawing/2014/main" xmlns="" id="{00000000-0008-0000-0600-000051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06" name="Text Box 22">
          <a:extLst>
            <a:ext uri="{FF2B5EF4-FFF2-40B4-BE49-F238E27FC236}">
              <a16:creationId xmlns:a16="http://schemas.microsoft.com/office/drawing/2014/main" xmlns="" id="{00000000-0008-0000-0600-000052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07" name="Text Box 23">
          <a:extLst>
            <a:ext uri="{FF2B5EF4-FFF2-40B4-BE49-F238E27FC236}">
              <a16:creationId xmlns:a16="http://schemas.microsoft.com/office/drawing/2014/main" xmlns="" id="{00000000-0008-0000-0600-000053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08" name="Text Box 24">
          <a:extLst>
            <a:ext uri="{FF2B5EF4-FFF2-40B4-BE49-F238E27FC236}">
              <a16:creationId xmlns:a16="http://schemas.microsoft.com/office/drawing/2014/main" xmlns="" id="{00000000-0008-0000-0600-000054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09" name="Text Box 25">
          <a:extLst>
            <a:ext uri="{FF2B5EF4-FFF2-40B4-BE49-F238E27FC236}">
              <a16:creationId xmlns:a16="http://schemas.microsoft.com/office/drawing/2014/main" xmlns="" id="{00000000-0008-0000-0600-000055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10" name="Text Box 26">
          <a:extLst>
            <a:ext uri="{FF2B5EF4-FFF2-40B4-BE49-F238E27FC236}">
              <a16:creationId xmlns:a16="http://schemas.microsoft.com/office/drawing/2014/main" xmlns="" id="{00000000-0008-0000-0600-000056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11" name="Text Box 27">
          <a:extLst>
            <a:ext uri="{FF2B5EF4-FFF2-40B4-BE49-F238E27FC236}">
              <a16:creationId xmlns:a16="http://schemas.microsoft.com/office/drawing/2014/main" xmlns="" id="{00000000-0008-0000-0600-000057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12" name="Text Box 28">
          <a:extLst>
            <a:ext uri="{FF2B5EF4-FFF2-40B4-BE49-F238E27FC236}">
              <a16:creationId xmlns:a16="http://schemas.microsoft.com/office/drawing/2014/main" xmlns="" id="{00000000-0008-0000-0600-000058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13" name="Text Box 29">
          <a:extLst>
            <a:ext uri="{FF2B5EF4-FFF2-40B4-BE49-F238E27FC236}">
              <a16:creationId xmlns:a16="http://schemas.microsoft.com/office/drawing/2014/main" xmlns="" id="{00000000-0008-0000-0600-000059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14" name="Text Box 14">
          <a:extLst>
            <a:ext uri="{FF2B5EF4-FFF2-40B4-BE49-F238E27FC236}">
              <a16:creationId xmlns:a16="http://schemas.microsoft.com/office/drawing/2014/main" xmlns="" id="{00000000-0008-0000-0600-00005A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15" name="Text Box 15">
          <a:extLst>
            <a:ext uri="{FF2B5EF4-FFF2-40B4-BE49-F238E27FC236}">
              <a16:creationId xmlns:a16="http://schemas.microsoft.com/office/drawing/2014/main" xmlns="" id="{00000000-0008-0000-0600-00005B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16" name="Text Box 16">
          <a:extLst>
            <a:ext uri="{FF2B5EF4-FFF2-40B4-BE49-F238E27FC236}">
              <a16:creationId xmlns:a16="http://schemas.microsoft.com/office/drawing/2014/main" xmlns="" id="{00000000-0008-0000-0600-00005C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17" name="Text Box 17">
          <a:extLst>
            <a:ext uri="{FF2B5EF4-FFF2-40B4-BE49-F238E27FC236}">
              <a16:creationId xmlns:a16="http://schemas.microsoft.com/office/drawing/2014/main" xmlns="" id="{00000000-0008-0000-0600-00005D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18" name="Text Box 18">
          <a:extLst>
            <a:ext uri="{FF2B5EF4-FFF2-40B4-BE49-F238E27FC236}">
              <a16:creationId xmlns:a16="http://schemas.microsoft.com/office/drawing/2014/main" xmlns="" id="{00000000-0008-0000-0600-00005E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19" name="Text Box 19">
          <a:extLst>
            <a:ext uri="{FF2B5EF4-FFF2-40B4-BE49-F238E27FC236}">
              <a16:creationId xmlns:a16="http://schemas.microsoft.com/office/drawing/2014/main" xmlns="" id="{00000000-0008-0000-0600-00005F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20" name="Text Box 20">
          <a:extLst>
            <a:ext uri="{FF2B5EF4-FFF2-40B4-BE49-F238E27FC236}">
              <a16:creationId xmlns:a16="http://schemas.microsoft.com/office/drawing/2014/main" xmlns="" id="{00000000-0008-0000-0600-000060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21" name="Text Box 21">
          <a:extLst>
            <a:ext uri="{FF2B5EF4-FFF2-40B4-BE49-F238E27FC236}">
              <a16:creationId xmlns:a16="http://schemas.microsoft.com/office/drawing/2014/main" xmlns="" id="{00000000-0008-0000-0600-000061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22" name="Text Box 14">
          <a:extLst>
            <a:ext uri="{FF2B5EF4-FFF2-40B4-BE49-F238E27FC236}">
              <a16:creationId xmlns:a16="http://schemas.microsoft.com/office/drawing/2014/main" xmlns="" id="{00000000-0008-0000-0600-000062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23" name="Text Box 15">
          <a:extLst>
            <a:ext uri="{FF2B5EF4-FFF2-40B4-BE49-F238E27FC236}">
              <a16:creationId xmlns:a16="http://schemas.microsoft.com/office/drawing/2014/main" xmlns="" id="{00000000-0008-0000-0600-000063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24" name="Text Box 16">
          <a:extLst>
            <a:ext uri="{FF2B5EF4-FFF2-40B4-BE49-F238E27FC236}">
              <a16:creationId xmlns:a16="http://schemas.microsoft.com/office/drawing/2014/main" xmlns="" id="{00000000-0008-0000-0600-000064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25" name="Text Box 17">
          <a:extLst>
            <a:ext uri="{FF2B5EF4-FFF2-40B4-BE49-F238E27FC236}">
              <a16:creationId xmlns:a16="http://schemas.microsoft.com/office/drawing/2014/main" xmlns="" id="{00000000-0008-0000-0600-000065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26" name="Text Box 18">
          <a:extLst>
            <a:ext uri="{FF2B5EF4-FFF2-40B4-BE49-F238E27FC236}">
              <a16:creationId xmlns:a16="http://schemas.microsoft.com/office/drawing/2014/main" xmlns="" id="{00000000-0008-0000-0600-000066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27" name="Text Box 19">
          <a:extLst>
            <a:ext uri="{FF2B5EF4-FFF2-40B4-BE49-F238E27FC236}">
              <a16:creationId xmlns:a16="http://schemas.microsoft.com/office/drawing/2014/main" xmlns="" id="{00000000-0008-0000-0600-000067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28" name="Text Box 20">
          <a:extLst>
            <a:ext uri="{FF2B5EF4-FFF2-40B4-BE49-F238E27FC236}">
              <a16:creationId xmlns:a16="http://schemas.microsoft.com/office/drawing/2014/main" xmlns="" id="{00000000-0008-0000-0600-000068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29" name="Text Box 21">
          <a:extLst>
            <a:ext uri="{FF2B5EF4-FFF2-40B4-BE49-F238E27FC236}">
              <a16:creationId xmlns:a16="http://schemas.microsoft.com/office/drawing/2014/main" xmlns="" id="{00000000-0008-0000-0600-000069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30" name="Text Box 22">
          <a:extLst>
            <a:ext uri="{FF2B5EF4-FFF2-40B4-BE49-F238E27FC236}">
              <a16:creationId xmlns:a16="http://schemas.microsoft.com/office/drawing/2014/main" xmlns="" id="{00000000-0008-0000-0600-00006A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31" name="Text Box 23">
          <a:extLst>
            <a:ext uri="{FF2B5EF4-FFF2-40B4-BE49-F238E27FC236}">
              <a16:creationId xmlns:a16="http://schemas.microsoft.com/office/drawing/2014/main" xmlns="" id="{00000000-0008-0000-0600-00006B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32" name="Text Box 24">
          <a:extLst>
            <a:ext uri="{FF2B5EF4-FFF2-40B4-BE49-F238E27FC236}">
              <a16:creationId xmlns:a16="http://schemas.microsoft.com/office/drawing/2014/main" xmlns="" id="{00000000-0008-0000-0600-00006C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33" name="Text Box 25">
          <a:extLst>
            <a:ext uri="{FF2B5EF4-FFF2-40B4-BE49-F238E27FC236}">
              <a16:creationId xmlns:a16="http://schemas.microsoft.com/office/drawing/2014/main" xmlns="" id="{00000000-0008-0000-0600-00006D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34" name="Text Box 26">
          <a:extLst>
            <a:ext uri="{FF2B5EF4-FFF2-40B4-BE49-F238E27FC236}">
              <a16:creationId xmlns:a16="http://schemas.microsoft.com/office/drawing/2014/main" xmlns="" id="{00000000-0008-0000-0600-00006E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35" name="Text Box 27">
          <a:extLst>
            <a:ext uri="{FF2B5EF4-FFF2-40B4-BE49-F238E27FC236}">
              <a16:creationId xmlns:a16="http://schemas.microsoft.com/office/drawing/2014/main" xmlns="" id="{00000000-0008-0000-0600-00006F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36" name="Text Box 28">
          <a:extLst>
            <a:ext uri="{FF2B5EF4-FFF2-40B4-BE49-F238E27FC236}">
              <a16:creationId xmlns:a16="http://schemas.microsoft.com/office/drawing/2014/main" xmlns="" id="{00000000-0008-0000-0600-000070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37" name="Text Box 29">
          <a:extLst>
            <a:ext uri="{FF2B5EF4-FFF2-40B4-BE49-F238E27FC236}">
              <a16:creationId xmlns:a16="http://schemas.microsoft.com/office/drawing/2014/main" xmlns="" id="{00000000-0008-0000-0600-000071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38" name="Text Box 14">
          <a:extLst>
            <a:ext uri="{FF2B5EF4-FFF2-40B4-BE49-F238E27FC236}">
              <a16:creationId xmlns:a16="http://schemas.microsoft.com/office/drawing/2014/main" xmlns="" id="{00000000-0008-0000-0600-000072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39" name="Text Box 15">
          <a:extLst>
            <a:ext uri="{FF2B5EF4-FFF2-40B4-BE49-F238E27FC236}">
              <a16:creationId xmlns:a16="http://schemas.microsoft.com/office/drawing/2014/main" xmlns="" id="{00000000-0008-0000-0600-000073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40" name="Text Box 16">
          <a:extLst>
            <a:ext uri="{FF2B5EF4-FFF2-40B4-BE49-F238E27FC236}">
              <a16:creationId xmlns:a16="http://schemas.microsoft.com/office/drawing/2014/main" xmlns="" id="{00000000-0008-0000-0600-000074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41" name="Text Box 17">
          <a:extLst>
            <a:ext uri="{FF2B5EF4-FFF2-40B4-BE49-F238E27FC236}">
              <a16:creationId xmlns:a16="http://schemas.microsoft.com/office/drawing/2014/main" xmlns="" id="{00000000-0008-0000-0600-000075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42" name="Text Box 18">
          <a:extLst>
            <a:ext uri="{FF2B5EF4-FFF2-40B4-BE49-F238E27FC236}">
              <a16:creationId xmlns:a16="http://schemas.microsoft.com/office/drawing/2014/main" xmlns="" id="{00000000-0008-0000-0600-000076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43" name="Text Box 19">
          <a:extLst>
            <a:ext uri="{FF2B5EF4-FFF2-40B4-BE49-F238E27FC236}">
              <a16:creationId xmlns:a16="http://schemas.microsoft.com/office/drawing/2014/main" xmlns="" id="{00000000-0008-0000-0600-000077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44" name="Text Box 20">
          <a:extLst>
            <a:ext uri="{FF2B5EF4-FFF2-40B4-BE49-F238E27FC236}">
              <a16:creationId xmlns:a16="http://schemas.microsoft.com/office/drawing/2014/main" xmlns="" id="{00000000-0008-0000-0600-000078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45" name="Text Box 21">
          <a:extLst>
            <a:ext uri="{FF2B5EF4-FFF2-40B4-BE49-F238E27FC236}">
              <a16:creationId xmlns:a16="http://schemas.microsoft.com/office/drawing/2014/main" xmlns="" id="{00000000-0008-0000-0600-000079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46" name="Text Box 14">
          <a:extLst>
            <a:ext uri="{FF2B5EF4-FFF2-40B4-BE49-F238E27FC236}">
              <a16:creationId xmlns:a16="http://schemas.microsoft.com/office/drawing/2014/main" xmlns="" id="{00000000-0008-0000-0600-00007A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47" name="Text Box 15">
          <a:extLst>
            <a:ext uri="{FF2B5EF4-FFF2-40B4-BE49-F238E27FC236}">
              <a16:creationId xmlns:a16="http://schemas.microsoft.com/office/drawing/2014/main" xmlns="" id="{00000000-0008-0000-0600-00007B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48" name="Text Box 16">
          <a:extLst>
            <a:ext uri="{FF2B5EF4-FFF2-40B4-BE49-F238E27FC236}">
              <a16:creationId xmlns:a16="http://schemas.microsoft.com/office/drawing/2014/main" xmlns="" id="{00000000-0008-0000-0600-00007C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49" name="Text Box 17">
          <a:extLst>
            <a:ext uri="{FF2B5EF4-FFF2-40B4-BE49-F238E27FC236}">
              <a16:creationId xmlns:a16="http://schemas.microsoft.com/office/drawing/2014/main" xmlns="" id="{00000000-0008-0000-0600-00007D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50" name="Text Box 18">
          <a:extLst>
            <a:ext uri="{FF2B5EF4-FFF2-40B4-BE49-F238E27FC236}">
              <a16:creationId xmlns:a16="http://schemas.microsoft.com/office/drawing/2014/main" xmlns="" id="{00000000-0008-0000-0600-00007E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51" name="Text Box 19">
          <a:extLst>
            <a:ext uri="{FF2B5EF4-FFF2-40B4-BE49-F238E27FC236}">
              <a16:creationId xmlns:a16="http://schemas.microsoft.com/office/drawing/2014/main" xmlns="" id="{00000000-0008-0000-0600-00007F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52" name="Text Box 20">
          <a:extLst>
            <a:ext uri="{FF2B5EF4-FFF2-40B4-BE49-F238E27FC236}">
              <a16:creationId xmlns:a16="http://schemas.microsoft.com/office/drawing/2014/main" xmlns="" id="{00000000-0008-0000-0600-000080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53" name="Text Box 21">
          <a:extLst>
            <a:ext uri="{FF2B5EF4-FFF2-40B4-BE49-F238E27FC236}">
              <a16:creationId xmlns:a16="http://schemas.microsoft.com/office/drawing/2014/main" xmlns="" id="{00000000-0008-0000-0600-000081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238125</xdr:rowOff>
    </xdr:to>
    <xdr:sp macro="" textlink="">
      <xdr:nvSpPr>
        <xdr:cNvPr id="7554" name="TextBox 3">
          <a:extLst>
            <a:ext uri="{FF2B5EF4-FFF2-40B4-BE49-F238E27FC236}">
              <a16:creationId xmlns:a16="http://schemas.microsoft.com/office/drawing/2014/main" xmlns="" id="{00000000-0008-0000-0600-0000821D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228600</xdr:rowOff>
    </xdr:to>
    <xdr:sp macro="" textlink="">
      <xdr:nvSpPr>
        <xdr:cNvPr id="7555" name="TextBox 3">
          <a:extLst>
            <a:ext uri="{FF2B5EF4-FFF2-40B4-BE49-F238E27FC236}">
              <a16:creationId xmlns:a16="http://schemas.microsoft.com/office/drawing/2014/main" xmlns="" id="{00000000-0008-0000-0600-0000831D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56" name="Text Box 22">
          <a:extLst>
            <a:ext uri="{FF2B5EF4-FFF2-40B4-BE49-F238E27FC236}">
              <a16:creationId xmlns:a16="http://schemas.microsoft.com/office/drawing/2014/main" xmlns="" id="{00000000-0008-0000-0600-000084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57" name="Text Box 23">
          <a:extLst>
            <a:ext uri="{FF2B5EF4-FFF2-40B4-BE49-F238E27FC236}">
              <a16:creationId xmlns:a16="http://schemas.microsoft.com/office/drawing/2014/main" xmlns="" id="{00000000-0008-0000-0600-000085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58" name="Text Box 24">
          <a:extLst>
            <a:ext uri="{FF2B5EF4-FFF2-40B4-BE49-F238E27FC236}">
              <a16:creationId xmlns:a16="http://schemas.microsoft.com/office/drawing/2014/main" xmlns="" id="{00000000-0008-0000-0600-000086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59" name="Text Box 25">
          <a:extLst>
            <a:ext uri="{FF2B5EF4-FFF2-40B4-BE49-F238E27FC236}">
              <a16:creationId xmlns:a16="http://schemas.microsoft.com/office/drawing/2014/main" xmlns="" id="{00000000-0008-0000-0600-000087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60" name="Text Box 26">
          <a:extLst>
            <a:ext uri="{FF2B5EF4-FFF2-40B4-BE49-F238E27FC236}">
              <a16:creationId xmlns:a16="http://schemas.microsoft.com/office/drawing/2014/main" xmlns="" id="{00000000-0008-0000-0600-000088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61" name="Text Box 27">
          <a:extLst>
            <a:ext uri="{FF2B5EF4-FFF2-40B4-BE49-F238E27FC236}">
              <a16:creationId xmlns:a16="http://schemas.microsoft.com/office/drawing/2014/main" xmlns="" id="{00000000-0008-0000-0600-000089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62" name="Text Box 28">
          <a:extLst>
            <a:ext uri="{FF2B5EF4-FFF2-40B4-BE49-F238E27FC236}">
              <a16:creationId xmlns:a16="http://schemas.microsoft.com/office/drawing/2014/main" xmlns="" id="{00000000-0008-0000-0600-00008A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63" name="Text Box 29">
          <a:extLst>
            <a:ext uri="{FF2B5EF4-FFF2-40B4-BE49-F238E27FC236}">
              <a16:creationId xmlns:a16="http://schemas.microsoft.com/office/drawing/2014/main" xmlns="" id="{00000000-0008-0000-0600-00008B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64" name="Text Box 14">
          <a:extLst>
            <a:ext uri="{FF2B5EF4-FFF2-40B4-BE49-F238E27FC236}">
              <a16:creationId xmlns:a16="http://schemas.microsoft.com/office/drawing/2014/main" xmlns="" id="{00000000-0008-0000-0600-00008C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65" name="Text Box 15">
          <a:extLst>
            <a:ext uri="{FF2B5EF4-FFF2-40B4-BE49-F238E27FC236}">
              <a16:creationId xmlns:a16="http://schemas.microsoft.com/office/drawing/2014/main" xmlns="" id="{00000000-0008-0000-0600-00008D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66" name="Text Box 16">
          <a:extLst>
            <a:ext uri="{FF2B5EF4-FFF2-40B4-BE49-F238E27FC236}">
              <a16:creationId xmlns:a16="http://schemas.microsoft.com/office/drawing/2014/main" xmlns="" id="{00000000-0008-0000-0600-00008E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67" name="Text Box 17">
          <a:extLst>
            <a:ext uri="{FF2B5EF4-FFF2-40B4-BE49-F238E27FC236}">
              <a16:creationId xmlns:a16="http://schemas.microsoft.com/office/drawing/2014/main" xmlns="" id="{00000000-0008-0000-0600-00008F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68" name="Text Box 18">
          <a:extLst>
            <a:ext uri="{FF2B5EF4-FFF2-40B4-BE49-F238E27FC236}">
              <a16:creationId xmlns:a16="http://schemas.microsoft.com/office/drawing/2014/main" xmlns="" id="{00000000-0008-0000-0600-000090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69" name="Text Box 19">
          <a:extLst>
            <a:ext uri="{FF2B5EF4-FFF2-40B4-BE49-F238E27FC236}">
              <a16:creationId xmlns:a16="http://schemas.microsoft.com/office/drawing/2014/main" xmlns="" id="{00000000-0008-0000-0600-000091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70" name="Text Box 20">
          <a:extLst>
            <a:ext uri="{FF2B5EF4-FFF2-40B4-BE49-F238E27FC236}">
              <a16:creationId xmlns:a16="http://schemas.microsoft.com/office/drawing/2014/main" xmlns="" id="{00000000-0008-0000-0600-000092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71" name="Text Box 21">
          <a:extLst>
            <a:ext uri="{FF2B5EF4-FFF2-40B4-BE49-F238E27FC236}">
              <a16:creationId xmlns:a16="http://schemas.microsoft.com/office/drawing/2014/main" xmlns="" id="{00000000-0008-0000-0600-000093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72" name="Text Box 14">
          <a:extLst>
            <a:ext uri="{FF2B5EF4-FFF2-40B4-BE49-F238E27FC236}">
              <a16:creationId xmlns:a16="http://schemas.microsoft.com/office/drawing/2014/main" xmlns="" id="{00000000-0008-0000-0600-000094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73" name="Text Box 15">
          <a:extLst>
            <a:ext uri="{FF2B5EF4-FFF2-40B4-BE49-F238E27FC236}">
              <a16:creationId xmlns:a16="http://schemas.microsoft.com/office/drawing/2014/main" xmlns="" id="{00000000-0008-0000-0600-000095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74" name="Text Box 16">
          <a:extLst>
            <a:ext uri="{FF2B5EF4-FFF2-40B4-BE49-F238E27FC236}">
              <a16:creationId xmlns:a16="http://schemas.microsoft.com/office/drawing/2014/main" xmlns="" id="{00000000-0008-0000-0600-000096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75" name="Text Box 17">
          <a:extLst>
            <a:ext uri="{FF2B5EF4-FFF2-40B4-BE49-F238E27FC236}">
              <a16:creationId xmlns:a16="http://schemas.microsoft.com/office/drawing/2014/main" xmlns="" id="{00000000-0008-0000-0600-000097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76" name="Text Box 18">
          <a:extLst>
            <a:ext uri="{FF2B5EF4-FFF2-40B4-BE49-F238E27FC236}">
              <a16:creationId xmlns:a16="http://schemas.microsoft.com/office/drawing/2014/main" xmlns="" id="{00000000-0008-0000-0600-000098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77" name="Text Box 19">
          <a:extLst>
            <a:ext uri="{FF2B5EF4-FFF2-40B4-BE49-F238E27FC236}">
              <a16:creationId xmlns:a16="http://schemas.microsoft.com/office/drawing/2014/main" xmlns="" id="{00000000-0008-0000-0600-000099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78" name="Text Box 20">
          <a:extLst>
            <a:ext uri="{FF2B5EF4-FFF2-40B4-BE49-F238E27FC236}">
              <a16:creationId xmlns:a16="http://schemas.microsoft.com/office/drawing/2014/main" xmlns="" id="{00000000-0008-0000-0600-00009A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79" name="Text Box 21">
          <a:extLst>
            <a:ext uri="{FF2B5EF4-FFF2-40B4-BE49-F238E27FC236}">
              <a16:creationId xmlns:a16="http://schemas.microsoft.com/office/drawing/2014/main" xmlns="" id="{00000000-0008-0000-0600-00009B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80" name="Text Box 22">
          <a:extLst>
            <a:ext uri="{FF2B5EF4-FFF2-40B4-BE49-F238E27FC236}">
              <a16:creationId xmlns:a16="http://schemas.microsoft.com/office/drawing/2014/main" xmlns="" id="{00000000-0008-0000-0600-00009C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81" name="Text Box 23">
          <a:extLst>
            <a:ext uri="{FF2B5EF4-FFF2-40B4-BE49-F238E27FC236}">
              <a16:creationId xmlns:a16="http://schemas.microsoft.com/office/drawing/2014/main" xmlns="" id="{00000000-0008-0000-0600-00009D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82" name="Text Box 24">
          <a:extLst>
            <a:ext uri="{FF2B5EF4-FFF2-40B4-BE49-F238E27FC236}">
              <a16:creationId xmlns:a16="http://schemas.microsoft.com/office/drawing/2014/main" xmlns="" id="{00000000-0008-0000-0600-00009E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83" name="Text Box 25">
          <a:extLst>
            <a:ext uri="{FF2B5EF4-FFF2-40B4-BE49-F238E27FC236}">
              <a16:creationId xmlns:a16="http://schemas.microsoft.com/office/drawing/2014/main" xmlns="" id="{00000000-0008-0000-0600-00009F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84" name="Text Box 26">
          <a:extLst>
            <a:ext uri="{FF2B5EF4-FFF2-40B4-BE49-F238E27FC236}">
              <a16:creationId xmlns:a16="http://schemas.microsoft.com/office/drawing/2014/main" xmlns="" id="{00000000-0008-0000-0600-0000A0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85" name="Text Box 27">
          <a:extLst>
            <a:ext uri="{FF2B5EF4-FFF2-40B4-BE49-F238E27FC236}">
              <a16:creationId xmlns:a16="http://schemas.microsoft.com/office/drawing/2014/main" xmlns="" id="{00000000-0008-0000-0600-0000A1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86" name="Text Box 28">
          <a:extLst>
            <a:ext uri="{FF2B5EF4-FFF2-40B4-BE49-F238E27FC236}">
              <a16:creationId xmlns:a16="http://schemas.microsoft.com/office/drawing/2014/main" xmlns="" id="{00000000-0008-0000-0600-0000A2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87" name="Text Box 29">
          <a:extLst>
            <a:ext uri="{FF2B5EF4-FFF2-40B4-BE49-F238E27FC236}">
              <a16:creationId xmlns:a16="http://schemas.microsoft.com/office/drawing/2014/main" xmlns="" id="{00000000-0008-0000-0600-0000A3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88" name="Text Box 14">
          <a:extLst>
            <a:ext uri="{FF2B5EF4-FFF2-40B4-BE49-F238E27FC236}">
              <a16:creationId xmlns:a16="http://schemas.microsoft.com/office/drawing/2014/main" xmlns="" id="{00000000-0008-0000-0600-0000A4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89" name="Text Box 15">
          <a:extLst>
            <a:ext uri="{FF2B5EF4-FFF2-40B4-BE49-F238E27FC236}">
              <a16:creationId xmlns:a16="http://schemas.microsoft.com/office/drawing/2014/main" xmlns="" id="{00000000-0008-0000-0600-0000A5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90" name="Text Box 16">
          <a:extLst>
            <a:ext uri="{FF2B5EF4-FFF2-40B4-BE49-F238E27FC236}">
              <a16:creationId xmlns:a16="http://schemas.microsoft.com/office/drawing/2014/main" xmlns="" id="{00000000-0008-0000-0600-0000A6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91" name="Text Box 17">
          <a:extLst>
            <a:ext uri="{FF2B5EF4-FFF2-40B4-BE49-F238E27FC236}">
              <a16:creationId xmlns:a16="http://schemas.microsoft.com/office/drawing/2014/main" xmlns="" id="{00000000-0008-0000-0600-0000A7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92" name="Text Box 18">
          <a:extLst>
            <a:ext uri="{FF2B5EF4-FFF2-40B4-BE49-F238E27FC236}">
              <a16:creationId xmlns:a16="http://schemas.microsoft.com/office/drawing/2014/main" xmlns="" id="{00000000-0008-0000-0600-0000A8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93" name="Text Box 19">
          <a:extLst>
            <a:ext uri="{FF2B5EF4-FFF2-40B4-BE49-F238E27FC236}">
              <a16:creationId xmlns:a16="http://schemas.microsoft.com/office/drawing/2014/main" xmlns="" id="{00000000-0008-0000-0600-0000A9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94" name="Text Box 20">
          <a:extLst>
            <a:ext uri="{FF2B5EF4-FFF2-40B4-BE49-F238E27FC236}">
              <a16:creationId xmlns:a16="http://schemas.microsoft.com/office/drawing/2014/main" xmlns="" id="{00000000-0008-0000-0600-0000AA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95" name="Text Box 21">
          <a:extLst>
            <a:ext uri="{FF2B5EF4-FFF2-40B4-BE49-F238E27FC236}">
              <a16:creationId xmlns:a16="http://schemas.microsoft.com/office/drawing/2014/main" xmlns="" id="{00000000-0008-0000-0600-0000AB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96" name="Text Box 14">
          <a:extLst>
            <a:ext uri="{FF2B5EF4-FFF2-40B4-BE49-F238E27FC236}">
              <a16:creationId xmlns:a16="http://schemas.microsoft.com/office/drawing/2014/main" xmlns="" id="{00000000-0008-0000-0600-0000AC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97" name="Text Box 15">
          <a:extLst>
            <a:ext uri="{FF2B5EF4-FFF2-40B4-BE49-F238E27FC236}">
              <a16:creationId xmlns:a16="http://schemas.microsoft.com/office/drawing/2014/main" xmlns="" id="{00000000-0008-0000-0600-0000AD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98" name="Text Box 16">
          <a:extLst>
            <a:ext uri="{FF2B5EF4-FFF2-40B4-BE49-F238E27FC236}">
              <a16:creationId xmlns:a16="http://schemas.microsoft.com/office/drawing/2014/main" xmlns="" id="{00000000-0008-0000-0600-0000AE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599" name="Text Box 17">
          <a:extLst>
            <a:ext uri="{FF2B5EF4-FFF2-40B4-BE49-F238E27FC236}">
              <a16:creationId xmlns:a16="http://schemas.microsoft.com/office/drawing/2014/main" xmlns="" id="{00000000-0008-0000-0600-0000AF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600" name="Text Box 18">
          <a:extLst>
            <a:ext uri="{FF2B5EF4-FFF2-40B4-BE49-F238E27FC236}">
              <a16:creationId xmlns:a16="http://schemas.microsoft.com/office/drawing/2014/main" xmlns="" id="{00000000-0008-0000-0600-0000B0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601" name="Text Box 19">
          <a:extLst>
            <a:ext uri="{FF2B5EF4-FFF2-40B4-BE49-F238E27FC236}">
              <a16:creationId xmlns:a16="http://schemas.microsoft.com/office/drawing/2014/main" xmlns="" id="{00000000-0008-0000-0600-0000B1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602" name="Text Box 20">
          <a:extLst>
            <a:ext uri="{FF2B5EF4-FFF2-40B4-BE49-F238E27FC236}">
              <a16:creationId xmlns:a16="http://schemas.microsoft.com/office/drawing/2014/main" xmlns="" id="{00000000-0008-0000-0600-0000B2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603" name="Text Box 21">
          <a:extLst>
            <a:ext uri="{FF2B5EF4-FFF2-40B4-BE49-F238E27FC236}">
              <a16:creationId xmlns:a16="http://schemas.microsoft.com/office/drawing/2014/main" xmlns="" id="{00000000-0008-0000-0600-0000B3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604" name="Text Box 22">
          <a:extLst>
            <a:ext uri="{FF2B5EF4-FFF2-40B4-BE49-F238E27FC236}">
              <a16:creationId xmlns:a16="http://schemas.microsoft.com/office/drawing/2014/main" xmlns="" id="{00000000-0008-0000-0600-0000B4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605" name="Text Box 23">
          <a:extLst>
            <a:ext uri="{FF2B5EF4-FFF2-40B4-BE49-F238E27FC236}">
              <a16:creationId xmlns:a16="http://schemas.microsoft.com/office/drawing/2014/main" xmlns="" id="{00000000-0008-0000-0600-0000B5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606" name="Text Box 24">
          <a:extLst>
            <a:ext uri="{FF2B5EF4-FFF2-40B4-BE49-F238E27FC236}">
              <a16:creationId xmlns:a16="http://schemas.microsoft.com/office/drawing/2014/main" xmlns="" id="{00000000-0008-0000-0600-0000B6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607" name="Text Box 25">
          <a:extLst>
            <a:ext uri="{FF2B5EF4-FFF2-40B4-BE49-F238E27FC236}">
              <a16:creationId xmlns:a16="http://schemas.microsoft.com/office/drawing/2014/main" xmlns="" id="{00000000-0008-0000-0600-0000B7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608" name="Text Box 26">
          <a:extLst>
            <a:ext uri="{FF2B5EF4-FFF2-40B4-BE49-F238E27FC236}">
              <a16:creationId xmlns:a16="http://schemas.microsoft.com/office/drawing/2014/main" xmlns="" id="{00000000-0008-0000-0600-0000B8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609" name="Text Box 27">
          <a:extLst>
            <a:ext uri="{FF2B5EF4-FFF2-40B4-BE49-F238E27FC236}">
              <a16:creationId xmlns:a16="http://schemas.microsoft.com/office/drawing/2014/main" xmlns="" id="{00000000-0008-0000-0600-0000B9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610" name="Text Box 28">
          <a:extLst>
            <a:ext uri="{FF2B5EF4-FFF2-40B4-BE49-F238E27FC236}">
              <a16:creationId xmlns:a16="http://schemas.microsoft.com/office/drawing/2014/main" xmlns="" id="{00000000-0008-0000-0600-0000BA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611" name="Text Box 29">
          <a:extLst>
            <a:ext uri="{FF2B5EF4-FFF2-40B4-BE49-F238E27FC236}">
              <a16:creationId xmlns:a16="http://schemas.microsoft.com/office/drawing/2014/main" xmlns="" id="{00000000-0008-0000-0600-0000BB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612" name="Text Box 14">
          <a:extLst>
            <a:ext uri="{FF2B5EF4-FFF2-40B4-BE49-F238E27FC236}">
              <a16:creationId xmlns:a16="http://schemas.microsoft.com/office/drawing/2014/main" xmlns="" id="{00000000-0008-0000-0600-0000BC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613" name="Text Box 15">
          <a:extLst>
            <a:ext uri="{FF2B5EF4-FFF2-40B4-BE49-F238E27FC236}">
              <a16:creationId xmlns:a16="http://schemas.microsoft.com/office/drawing/2014/main" xmlns="" id="{00000000-0008-0000-0600-0000BD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614" name="Text Box 16">
          <a:extLst>
            <a:ext uri="{FF2B5EF4-FFF2-40B4-BE49-F238E27FC236}">
              <a16:creationId xmlns:a16="http://schemas.microsoft.com/office/drawing/2014/main" xmlns="" id="{00000000-0008-0000-0600-0000BE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615" name="Text Box 17">
          <a:extLst>
            <a:ext uri="{FF2B5EF4-FFF2-40B4-BE49-F238E27FC236}">
              <a16:creationId xmlns:a16="http://schemas.microsoft.com/office/drawing/2014/main" xmlns="" id="{00000000-0008-0000-0600-0000BF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616" name="Text Box 18">
          <a:extLst>
            <a:ext uri="{FF2B5EF4-FFF2-40B4-BE49-F238E27FC236}">
              <a16:creationId xmlns:a16="http://schemas.microsoft.com/office/drawing/2014/main" xmlns="" id="{00000000-0008-0000-0600-0000C0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617" name="Text Box 19">
          <a:extLst>
            <a:ext uri="{FF2B5EF4-FFF2-40B4-BE49-F238E27FC236}">
              <a16:creationId xmlns:a16="http://schemas.microsoft.com/office/drawing/2014/main" xmlns="" id="{00000000-0008-0000-0600-0000C1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618" name="Text Box 20">
          <a:extLst>
            <a:ext uri="{FF2B5EF4-FFF2-40B4-BE49-F238E27FC236}">
              <a16:creationId xmlns:a16="http://schemas.microsoft.com/office/drawing/2014/main" xmlns="" id="{00000000-0008-0000-0600-0000C2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619" name="Text Box 21">
          <a:extLst>
            <a:ext uri="{FF2B5EF4-FFF2-40B4-BE49-F238E27FC236}">
              <a16:creationId xmlns:a16="http://schemas.microsoft.com/office/drawing/2014/main" xmlns="" id="{00000000-0008-0000-0600-0000C3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620" name="Text Box 14">
          <a:extLst>
            <a:ext uri="{FF2B5EF4-FFF2-40B4-BE49-F238E27FC236}">
              <a16:creationId xmlns:a16="http://schemas.microsoft.com/office/drawing/2014/main" xmlns="" id="{00000000-0008-0000-0600-0000C4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621" name="Text Box 15">
          <a:extLst>
            <a:ext uri="{FF2B5EF4-FFF2-40B4-BE49-F238E27FC236}">
              <a16:creationId xmlns:a16="http://schemas.microsoft.com/office/drawing/2014/main" xmlns="" id="{00000000-0008-0000-0600-0000C5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622" name="Text Box 16">
          <a:extLst>
            <a:ext uri="{FF2B5EF4-FFF2-40B4-BE49-F238E27FC236}">
              <a16:creationId xmlns:a16="http://schemas.microsoft.com/office/drawing/2014/main" xmlns="" id="{00000000-0008-0000-0600-0000C6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623" name="Text Box 17">
          <a:extLst>
            <a:ext uri="{FF2B5EF4-FFF2-40B4-BE49-F238E27FC236}">
              <a16:creationId xmlns:a16="http://schemas.microsoft.com/office/drawing/2014/main" xmlns="" id="{00000000-0008-0000-0600-0000C7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624" name="Text Box 18">
          <a:extLst>
            <a:ext uri="{FF2B5EF4-FFF2-40B4-BE49-F238E27FC236}">
              <a16:creationId xmlns:a16="http://schemas.microsoft.com/office/drawing/2014/main" xmlns="" id="{00000000-0008-0000-0600-0000C8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625" name="Text Box 19">
          <a:extLst>
            <a:ext uri="{FF2B5EF4-FFF2-40B4-BE49-F238E27FC236}">
              <a16:creationId xmlns:a16="http://schemas.microsoft.com/office/drawing/2014/main" xmlns="" id="{00000000-0008-0000-0600-0000C9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626" name="Text Box 20">
          <a:extLst>
            <a:ext uri="{FF2B5EF4-FFF2-40B4-BE49-F238E27FC236}">
              <a16:creationId xmlns:a16="http://schemas.microsoft.com/office/drawing/2014/main" xmlns="" id="{00000000-0008-0000-0600-0000CA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742950</xdr:colOff>
      <xdr:row>13</xdr:row>
      <xdr:rowOff>0</xdr:rowOff>
    </xdr:from>
    <xdr:to>
      <xdr:col>1</xdr:col>
      <xdr:colOff>819150</xdr:colOff>
      <xdr:row>13</xdr:row>
      <xdr:rowOff>133350</xdr:rowOff>
    </xdr:to>
    <xdr:sp macro="" textlink="">
      <xdr:nvSpPr>
        <xdr:cNvPr id="7627" name="Text Box 21">
          <a:extLst>
            <a:ext uri="{FF2B5EF4-FFF2-40B4-BE49-F238E27FC236}">
              <a16:creationId xmlns:a16="http://schemas.microsoft.com/office/drawing/2014/main" xmlns="" id="{00000000-0008-0000-0600-0000CB1D0000}"/>
            </a:ext>
          </a:extLst>
        </xdr:cNvPr>
        <xdr:cNvSpPr txBox="1">
          <a:spLocks noChangeArrowheads="1"/>
        </xdr:cNvSpPr>
      </xdr:nvSpPr>
      <xdr:spPr bwMode="auto">
        <a:xfrm>
          <a:off x="1114425" y="33623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238125</xdr:rowOff>
    </xdr:to>
    <xdr:sp macro="" textlink="">
      <xdr:nvSpPr>
        <xdr:cNvPr id="7628" name="TextBox 3">
          <a:extLst>
            <a:ext uri="{FF2B5EF4-FFF2-40B4-BE49-F238E27FC236}">
              <a16:creationId xmlns:a16="http://schemas.microsoft.com/office/drawing/2014/main" xmlns="" id="{00000000-0008-0000-0600-0000CC1D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228600</xdr:rowOff>
    </xdr:to>
    <xdr:sp macro="" textlink="">
      <xdr:nvSpPr>
        <xdr:cNvPr id="7629" name="TextBox 3">
          <a:extLst>
            <a:ext uri="{FF2B5EF4-FFF2-40B4-BE49-F238E27FC236}">
              <a16:creationId xmlns:a16="http://schemas.microsoft.com/office/drawing/2014/main" xmlns="" id="{00000000-0008-0000-0600-0000CD1D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238125</xdr:rowOff>
    </xdr:to>
    <xdr:sp macro="" textlink="">
      <xdr:nvSpPr>
        <xdr:cNvPr id="7630" name="TextBox 3">
          <a:extLst>
            <a:ext uri="{FF2B5EF4-FFF2-40B4-BE49-F238E27FC236}">
              <a16:creationId xmlns:a16="http://schemas.microsoft.com/office/drawing/2014/main" xmlns="" id="{00000000-0008-0000-0600-0000CE1D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1685925</xdr:colOff>
      <xdr:row>13</xdr:row>
      <xdr:rowOff>0</xdr:rowOff>
    </xdr:from>
    <xdr:to>
      <xdr:col>1</xdr:col>
      <xdr:colOff>1685925</xdr:colOff>
      <xdr:row>13</xdr:row>
      <xdr:rowOff>228600</xdr:rowOff>
    </xdr:to>
    <xdr:sp macro="" textlink="">
      <xdr:nvSpPr>
        <xdr:cNvPr id="7631" name="TextBox 3">
          <a:extLst>
            <a:ext uri="{FF2B5EF4-FFF2-40B4-BE49-F238E27FC236}">
              <a16:creationId xmlns:a16="http://schemas.microsoft.com/office/drawing/2014/main" xmlns="" id="{00000000-0008-0000-0600-0000CF1D0000}"/>
            </a:ext>
          </a:extLst>
        </xdr:cNvPr>
        <xdr:cNvSpPr txBox="1">
          <a:spLocks noChangeArrowheads="1"/>
        </xdr:cNvSpPr>
      </xdr:nvSpPr>
      <xdr:spPr bwMode="auto">
        <a:xfrm>
          <a:off x="2057400" y="33623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32" name="Text Box 22">
          <a:extLst>
            <a:ext uri="{FF2B5EF4-FFF2-40B4-BE49-F238E27FC236}">
              <a16:creationId xmlns:a16="http://schemas.microsoft.com/office/drawing/2014/main" xmlns="" id="{00000000-0008-0000-0600-0000D0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33" name="Text Box 23">
          <a:extLst>
            <a:ext uri="{FF2B5EF4-FFF2-40B4-BE49-F238E27FC236}">
              <a16:creationId xmlns:a16="http://schemas.microsoft.com/office/drawing/2014/main" xmlns="" id="{00000000-0008-0000-0600-0000D1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34" name="Text Box 24">
          <a:extLst>
            <a:ext uri="{FF2B5EF4-FFF2-40B4-BE49-F238E27FC236}">
              <a16:creationId xmlns:a16="http://schemas.microsoft.com/office/drawing/2014/main" xmlns="" id="{00000000-0008-0000-0600-0000D2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35" name="Text Box 25">
          <a:extLst>
            <a:ext uri="{FF2B5EF4-FFF2-40B4-BE49-F238E27FC236}">
              <a16:creationId xmlns:a16="http://schemas.microsoft.com/office/drawing/2014/main" xmlns="" id="{00000000-0008-0000-0600-0000D3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36" name="Text Box 26">
          <a:extLst>
            <a:ext uri="{FF2B5EF4-FFF2-40B4-BE49-F238E27FC236}">
              <a16:creationId xmlns:a16="http://schemas.microsoft.com/office/drawing/2014/main" xmlns="" id="{00000000-0008-0000-0600-0000D4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37" name="Text Box 27">
          <a:extLst>
            <a:ext uri="{FF2B5EF4-FFF2-40B4-BE49-F238E27FC236}">
              <a16:creationId xmlns:a16="http://schemas.microsoft.com/office/drawing/2014/main" xmlns="" id="{00000000-0008-0000-0600-0000D5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38" name="Text Box 28">
          <a:extLst>
            <a:ext uri="{FF2B5EF4-FFF2-40B4-BE49-F238E27FC236}">
              <a16:creationId xmlns:a16="http://schemas.microsoft.com/office/drawing/2014/main" xmlns="" id="{00000000-0008-0000-0600-0000D6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39" name="Text Box 29">
          <a:extLst>
            <a:ext uri="{FF2B5EF4-FFF2-40B4-BE49-F238E27FC236}">
              <a16:creationId xmlns:a16="http://schemas.microsoft.com/office/drawing/2014/main" xmlns="" id="{00000000-0008-0000-0600-0000D7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40" name="Text Box 14">
          <a:extLst>
            <a:ext uri="{FF2B5EF4-FFF2-40B4-BE49-F238E27FC236}">
              <a16:creationId xmlns:a16="http://schemas.microsoft.com/office/drawing/2014/main" xmlns="" id="{00000000-0008-0000-0600-0000D8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41" name="Text Box 15">
          <a:extLst>
            <a:ext uri="{FF2B5EF4-FFF2-40B4-BE49-F238E27FC236}">
              <a16:creationId xmlns:a16="http://schemas.microsoft.com/office/drawing/2014/main" xmlns="" id="{00000000-0008-0000-0600-0000D9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42" name="Text Box 16">
          <a:extLst>
            <a:ext uri="{FF2B5EF4-FFF2-40B4-BE49-F238E27FC236}">
              <a16:creationId xmlns:a16="http://schemas.microsoft.com/office/drawing/2014/main" xmlns="" id="{00000000-0008-0000-0600-0000DA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43" name="Text Box 17">
          <a:extLst>
            <a:ext uri="{FF2B5EF4-FFF2-40B4-BE49-F238E27FC236}">
              <a16:creationId xmlns:a16="http://schemas.microsoft.com/office/drawing/2014/main" xmlns="" id="{00000000-0008-0000-0600-0000DB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44" name="Text Box 18">
          <a:extLst>
            <a:ext uri="{FF2B5EF4-FFF2-40B4-BE49-F238E27FC236}">
              <a16:creationId xmlns:a16="http://schemas.microsoft.com/office/drawing/2014/main" xmlns="" id="{00000000-0008-0000-0600-0000DC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45" name="Text Box 19">
          <a:extLst>
            <a:ext uri="{FF2B5EF4-FFF2-40B4-BE49-F238E27FC236}">
              <a16:creationId xmlns:a16="http://schemas.microsoft.com/office/drawing/2014/main" xmlns="" id="{00000000-0008-0000-0600-0000DD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46" name="Text Box 20">
          <a:extLst>
            <a:ext uri="{FF2B5EF4-FFF2-40B4-BE49-F238E27FC236}">
              <a16:creationId xmlns:a16="http://schemas.microsoft.com/office/drawing/2014/main" xmlns="" id="{00000000-0008-0000-0600-0000DE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47" name="Text Box 21">
          <a:extLst>
            <a:ext uri="{FF2B5EF4-FFF2-40B4-BE49-F238E27FC236}">
              <a16:creationId xmlns:a16="http://schemas.microsoft.com/office/drawing/2014/main" xmlns="" id="{00000000-0008-0000-0600-0000DF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48" name="Text Box 14">
          <a:extLst>
            <a:ext uri="{FF2B5EF4-FFF2-40B4-BE49-F238E27FC236}">
              <a16:creationId xmlns:a16="http://schemas.microsoft.com/office/drawing/2014/main" xmlns="" id="{00000000-0008-0000-0600-0000E0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49" name="Text Box 15">
          <a:extLst>
            <a:ext uri="{FF2B5EF4-FFF2-40B4-BE49-F238E27FC236}">
              <a16:creationId xmlns:a16="http://schemas.microsoft.com/office/drawing/2014/main" xmlns="" id="{00000000-0008-0000-0600-0000E1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50" name="Text Box 16">
          <a:extLst>
            <a:ext uri="{FF2B5EF4-FFF2-40B4-BE49-F238E27FC236}">
              <a16:creationId xmlns:a16="http://schemas.microsoft.com/office/drawing/2014/main" xmlns="" id="{00000000-0008-0000-0600-0000E2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51" name="Text Box 17">
          <a:extLst>
            <a:ext uri="{FF2B5EF4-FFF2-40B4-BE49-F238E27FC236}">
              <a16:creationId xmlns:a16="http://schemas.microsoft.com/office/drawing/2014/main" xmlns="" id="{00000000-0008-0000-0600-0000E3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52" name="Text Box 18">
          <a:extLst>
            <a:ext uri="{FF2B5EF4-FFF2-40B4-BE49-F238E27FC236}">
              <a16:creationId xmlns:a16="http://schemas.microsoft.com/office/drawing/2014/main" xmlns="" id="{00000000-0008-0000-0600-0000E4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53" name="Text Box 19">
          <a:extLst>
            <a:ext uri="{FF2B5EF4-FFF2-40B4-BE49-F238E27FC236}">
              <a16:creationId xmlns:a16="http://schemas.microsoft.com/office/drawing/2014/main" xmlns="" id="{00000000-0008-0000-0600-0000E5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54" name="Text Box 20">
          <a:extLst>
            <a:ext uri="{FF2B5EF4-FFF2-40B4-BE49-F238E27FC236}">
              <a16:creationId xmlns:a16="http://schemas.microsoft.com/office/drawing/2014/main" xmlns="" id="{00000000-0008-0000-0600-0000E6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55" name="Text Box 21">
          <a:extLst>
            <a:ext uri="{FF2B5EF4-FFF2-40B4-BE49-F238E27FC236}">
              <a16:creationId xmlns:a16="http://schemas.microsoft.com/office/drawing/2014/main" xmlns="" id="{00000000-0008-0000-0600-0000E7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56" name="Text Box 22">
          <a:extLst>
            <a:ext uri="{FF2B5EF4-FFF2-40B4-BE49-F238E27FC236}">
              <a16:creationId xmlns:a16="http://schemas.microsoft.com/office/drawing/2014/main" xmlns="" id="{00000000-0008-0000-0600-0000E8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57" name="Text Box 23">
          <a:extLst>
            <a:ext uri="{FF2B5EF4-FFF2-40B4-BE49-F238E27FC236}">
              <a16:creationId xmlns:a16="http://schemas.microsoft.com/office/drawing/2014/main" xmlns="" id="{00000000-0008-0000-0600-0000E9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58" name="Text Box 24">
          <a:extLst>
            <a:ext uri="{FF2B5EF4-FFF2-40B4-BE49-F238E27FC236}">
              <a16:creationId xmlns:a16="http://schemas.microsoft.com/office/drawing/2014/main" xmlns="" id="{00000000-0008-0000-0600-0000EA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59" name="Text Box 25">
          <a:extLst>
            <a:ext uri="{FF2B5EF4-FFF2-40B4-BE49-F238E27FC236}">
              <a16:creationId xmlns:a16="http://schemas.microsoft.com/office/drawing/2014/main" xmlns="" id="{00000000-0008-0000-0600-0000EB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60" name="Text Box 26">
          <a:extLst>
            <a:ext uri="{FF2B5EF4-FFF2-40B4-BE49-F238E27FC236}">
              <a16:creationId xmlns:a16="http://schemas.microsoft.com/office/drawing/2014/main" xmlns="" id="{00000000-0008-0000-0600-0000EC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61" name="Text Box 27">
          <a:extLst>
            <a:ext uri="{FF2B5EF4-FFF2-40B4-BE49-F238E27FC236}">
              <a16:creationId xmlns:a16="http://schemas.microsoft.com/office/drawing/2014/main" xmlns="" id="{00000000-0008-0000-0600-0000ED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62" name="Text Box 28">
          <a:extLst>
            <a:ext uri="{FF2B5EF4-FFF2-40B4-BE49-F238E27FC236}">
              <a16:creationId xmlns:a16="http://schemas.microsoft.com/office/drawing/2014/main" xmlns="" id="{00000000-0008-0000-0600-0000EE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63" name="Text Box 29">
          <a:extLst>
            <a:ext uri="{FF2B5EF4-FFF2-40B4-BE49-F238E27FC236}">
              <a16:creationId xmlns:a16="http://schemas.microsoft.com/office/drawing/2014/main" xmlns="" id="{00000000-0008-0000-0600-0000EF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64" name="Text Box 14">
          <a:extLst>
            <a:ext uri="{FF2B5EF4-FFF2-40B4-BE49-F238E27FC236}">
              <a16:creationId xmlns:a16="http://schemas.microsoft.com/office/drawing/2014/main" xmlns="" id="{00000000-0008-0000-0600-0000F0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65" name="Text Box 15">
          <a:extLst>
            <a:ext uri="{FF2B5EF4-FFF2-40B4-BE49-F238E27FC236}">
              <a16:creationId xmlns:a16="http://schemas.microsoft.com/office/drawing/2014/main" xmlns="" id="{00000000-0008-0000-0600-0000F1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66" name="Text Box 16">
          <a:extLst>
            <a:ext uri="{FF2B5EF4-FFF2-40B4-BE49-F238E27FC236}">
              <a16:creationId xmlns:a16="http://schemas.microsoft.com/office/drawing/2014/main" xmlns="" id="{00000000-0008-0000-0600-0000F2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67" name="Text Box 17">
          <a:extLst>
            <a:ext uri="{FF2B5EF4-FFF2-40B4-BE49-F238E27FC236}">
              <a16:creationId xmlns:a16="http://schemas.microsoft.com/office/drawing/2014/main" xmlns="" id="{00000000-0008-0000-0600-0000F3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68" name="Text Box 18">
          <a:extLst>
            <a:ext uri="{FF2B5EF4-FFF2-40B4-BE49-F238E27FC236}">
              <a16:creationId xmlns:a16="http://schemas.microsoft.com/office/drawing/2014/main" xmlns="" id="{00000000-0008-0000-0600-0000F4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69" name="Text Box 19">
          <a:extLst>
            <a:ext uri="{FF2B5EF4-FFF2-40B4-BE49-F238E27FC236}">
              <a16:creationId xmlns:a16="http://schemas.microsoft.com/office/drawing/2014/main" xmlns="" id="{00000000-0008-0000-0600-0000F5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70" name="Text Box 20">
          <a:extLst>
            <a:ext uri="{FF2B5EF4-FFF2-40B4-BE49-F238E27FC236}">
              <a16:creationId xmlns:a16="http://schemas.microsoft.com/office/drawing/2014/main" xmlns="" id="{00000000-0008-0000-0600-0000F6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71" name="Text Box 21">
          <a:extLst>
            <a:ext uri="{FF2B5EF4-FFF2-40B4-BE49-F238E27FC236}">
              <a16:creationId xmlns:a16="http://schemas.microsoft.com/office/drawing/2014/main" xmlns="" id="{00000000-0008-0000-0600-0000F7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72" name="Text Box 14">
          <a:extLst>
            <a:ext uri="{FF2B5EF4-FFF2-40B4-BE49-F238E27FC236}">
              <a16:creationId xmlns:a16="http://schemas.microsoft.com/office/drawing/2014/main" xmlns="" id="{00000000-0008-0000-0600-0000F8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73" name="Text Box 15">
          <a:extLst>
            <a:ext uri="{FF2B5EF4-FFF2-40B4-BE49-F238E27FC236}">
              <a16:creationId xmlns:a16="http://schemas.microsoft.com/office/drawing/2014/main" xmlns="" id="{00000000-0008-0000-0600-0000F9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74" name="Text Box 16">
          <a:extLst>
            <a:ext uri="{FF2B5EF4-FFF2-40B4-BE49-F238E27FC236}">
              <a16:creationId xmlns:a16="http://schemas.microsoft.com/office/drawing/2014/main" xmlns="" id="{00000000-0008-0000-0600-0000FA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75" name="Text Box 17">
          <a:extLst>
            <a:ext uri="{FF2B5EF4-FFF2-40B4-BE49-F238E27FC236}">
              <a16:creationId xmlns:a16="http://schemas.microsoft.com/office/drawing/2014/main" xmlns="" id="{00000000-0008-0000-0600-0000FB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76" name="Text Box 18">
          <a:extLst>
            <a:ext uri="{FF2B5EF4-FFF2-40B4-BE49-F238E27FC236}">
              <a16:creationId xmlns:a16="http://schemas.microsoft.com/office/drawing/2014/main" xmlns="" id="{00000000-0008-0000-0600-0000FC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77" name="Text Box 19">
          <a:extLst>
            <a:ext uri="{FF2B5EF4-FFF2-40B4-BE49-F238E27FC236}">
              <a16:creationId xmlns:a16="http://schemas.microsoft.com/office/drawing/2014/main" xmlns="" id="{00000000-0008-0000-0600-0000FD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78" name="Text Box 20">
          <a:extLst>
            <a:ext uri="{FF2B5EF4-FFF2-40B4-BE49-F238E27FC236}">
              <a16:creationId xmlns:a16="http://schemas.microsoft.com/office/drawing/2014/main" xmlns="" id="{00000000-0008-0000-0600-0000FE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79" name="Text Box 21">
          <a:extLst>
            <a:ext uri="{FF2B5EF4-FFF2-40B4-BE49-F238E27FC236}">
              <a16:creationId xmlns:a16="http://schemas.microsoft.com/office/drawing/2014/main" xmlns="" id="{00000000-0008-0000-0600-0000FF1D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80" name="Text Box 22">
          <a:extLst>
            <a:ext uri="{FF2B5EF4-FFF2-40B4-BE49-F238E27FC236}">
              <a16:creationId xmlns:a16="http://schemas.microsoft.com/office/drawing/2014/main" xmlns="" id="{00000000-0008-0000-0600-000000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81" name="Text Box 23">
          <a:extLst>
            <a:ext uri="{FF2B5EF4-FFF2-40B4-BE49-F238E27FC236}">
              <a16:creationId xmlns:a16="http://schemas.microsoft.com/office/drawing/2014/main" xmlns="" id="{00000000-0008-0000-0600-000001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82" name="Text Box 24">
          <a:extLst>
            <a:ext uri="{FF2B5EF4-FFF2-40B4-BE49-F238E27FC236}">
              <a16:creationId xmlns:a16="http://schemas.microsoft.com/office/drawing/2014/main" xmlns="" id="{00000000-0008-0000-0600-000002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83" name="Text Box 25">
          <a:extLst>
            <a:ext uri="{FF2B5EF4-FFF2-40B4-BE49-F238E27FC236}">
              <a16:creationId xmlns:a16="http://schemas.microsoft.com/office/drawing/2014/main" xmlns="" id="{00000000-0008-0000-0600-000003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84" name="Text Box 26">
          <a:extLst>
            <a:ext uri="{FF2B5EF4-FFF2-40B4-BE49-F238E27FC236}">
              <a16:creationId xmlns:a16="http://schemas.microsoft.com/office/drawing/2014/main" xmlns="" id="{00000000-0008-0000-0600-000004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85" name="Text Box 27">
          <a:extLst>
            <a:ext uri="{FF2B5EF4-FFF2-40B4-BE49-F238E27FC236}">
              <a16:creationId xmlns:a16="http://schemas.microsoft.com/office/drawing/2014/main" xmlns="" id="{00000000-0008-0000-0600-000005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86" name="Text Box 28">
          <a:extLst>
            <a:ext uri="{FF2B5EF4-FFF2-40B4-BE49-F238E27FC236}">
              <a16:creationId xmlns:a16="http://schemas.microsoft.com/office/drawing/2014/main" xmlns="" id="{00000000-0008-0000-0600-000006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87" name="Text Box 29">
          <a:extLst>
            <a:ext uri="{FF2B5EF4-FFF2-40B4-BE49-F238E27FC236}">
              <a16:creationId xmlns:a16="http://schemas.microsoft.com/office/drawing/2014/main" xmlns="" id="{00000000-0008-0000-0600-000007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88" name="Text Box 14">
          <a:extLst>
            <a:ext uri="{FF2B5EF4-FFF2-40B4-BE49-F238E27FC236}">
              <a16:creationId xmlns:a16="http://schemas.microsoft.com/office/drawing/2014/main" xmlns="" id="{00000000-0008-0000-0600-000008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89" name="Text Box 15">
          <a:extLst>
            <a:ext uri="{FF2B5EF4-FFF2-40B4-BE49-F238E27FC236}">
              <a16:creationId xmlns:a16="http://schemas.microsoft.com/office/drawing/2014/main" xmlns="" id="{00000000-0008-0000-0600-000009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90" name="Text Box 16">
          <a:extLst>
            <a:ext uri="{FF2B5EF4-FFF2-40B4-BE49-F238E27FC236}">
              <a16:creationId xmlns:a16="http://schemas.microsoft.com/office/drawing/2014/main" xmlns="" id="{00000000-0008-0000-0600-00000A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91" name="Text Box 17">
          <a:extLst>
            <a:ext uri="{FF2B5EF4-FFF2-40B4-BE49-F238E27FC236}">
              <a16:creationId xmlns:a16="http://schemas.microsoft.com/office/drawing/2014/main" xmlns="" id="{00000000-0008-0000-0600-00000B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92" name="Text Box 18">
          <a:extLst>
            <a:ext uri="{FF2B5EF4-FFF2-40B4-BE49-F238E27FC236}">
              <a16:creationId xmlns:a16="http://schemas.microsoft.com/office/drawing/2014/main" xmlns="" id="{00000000-0008-0000-0600-00000C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93" name="Text Box 19">
          <a:extLst>
            <a:ext uri="{FF2B5EF4-FFF2-40B4-BE49-F238E27FC236}">
              <a16:creationId xmlns:a16="http://schemas.microsoft.com/office/drawing/2014/main" xmlns="" id="{00000000-0008-0000-0600-00000D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94" name="Text Box 20">
          <a:extLst>
            <a:ext uri="{FF2B5EF4-FFF2-40B4-BE49-F238E27FC236}">
              <a16:creationId xmlns:a16="http://schemas.microsoft.com/office/drawing/2014/main" xmlns="" id="{00000000-0008-0000-0600-00000E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95" name="Text Box 21">
          <a:extLst>
            <a:ext uri="{FF2B5EF4-FFF2-40B4-BE49-F238E27FC236}">
              <a16:creationId xmlns:a16="http://schemas.microsoft.com/office/drawing/2014/main" xmlns="" id="{00000000-0008-0000-0600-00000F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96" name="Text Box 14">
          <a:extLst>
            <a:ext uri="{FF2B5EF4-FFF2-40B4-BE49-F238E27FC236}">
              <a16:creationId xmlns:a16="http://schemas.microsoft.com/office/drawing/2014/main" xmlns="" id="{00000000-0008-0000-0600-000010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97" name="Text Box 15">
          <a:extLst>
            <a:ext uri="{FF2B5EF4-FFF2-40B4-BE49-F238E27FC236}">
              <a16:creationId xmlns:a16="http://schemas.microsoft.com/office/drawing/2014/main" xmlns="" id="{00000000-0008-0000-0600-000011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98" name="Text Box 16">
          <a:extLst>
            <a:ext uri="{FF2B5EF4-FFF2-40B4-BE49-F238E27FC236}">
              <a16:creationId xmlns:a16="http://schemas.microsoft.com/office/drawing/2014/main" xmlns="" id="{00000000-0008-0000-0600-000012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699" name="Text Box 17">
          <a:extLst>
            <a:ext uri="{FF2B5EF4-FFF2-40B4-BE49-F238E27FC236}">
              <a16:creationId xmlns:a16="http://schemas.microsoft.com/office/drawing/2014/main" xmlns="" id="{00000000-0008-0000-0600-000013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00" name="Text Box 18">
          <a:extLst>
            <a:ext uri="{FF2B5EF4-FFF2-40B4-BE49-F238E27FC236}">
              <a16:creationId xmlns:a16="http://schemas.microsoft.com/office/drawing/2014/main" xmlns="" id="{00000000-0008-0000-0600-000014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01" name="Text Box 19">
          <a:extLst>
            <a:ext uri="{FF2B5EF4-FFF2-40B4-BE49-F238E27FC236}">
              <a16:creationId xmlns:a16="http://schemas.microsoft.com/office/drawing/2014/main" xmlns="" id="{00000000-0008-0000-0600-000015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02" name="Text Box 20">
          <a:extLst>
            <a:ext uri="{FF2B5EF4-FFF2-40B4-BE49-F238E27FC236}">
              <a16:creationId xmlns:a16="http://schemas.microsoft.com/office/drawing/2014/main" xmlns="" id="{00000000-0008-0000-0600-000016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03" name="Text Box 21">
          <a:extLst>
            <a:ext uri="{FF2B5EF4-FFF2-40B4-BE49-F238E27FC236}">
              <a16:creationId xmlns:a16="http://schemas.microsoft.com/office/drawing/2014/main" xmlns="" id="{00000000-0008-0000-0600-000017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04" name="Text Box 22">
          <a:extLst>
            <a:ext uri="{FF2B5EF4-FFF2-40B4-BE49-F238E27FC236}">
              <a16:creationId xmlns:a16="http://schemas.microsoft.com/office/drawing/2014/main" xmlns="" id="{00000000-0008-0000-0600-000018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05" name="Text Box 23">
          <a:extLst>
            <a:ext uri="{FF2B5EF4-FFF2-40B4-BE49-F238E27FC236}">
              <a16:creationId xmlns:a16="http://schemas.microsoft.com/office/drawing/2014/main" xmlns="" id="{00000000-0008-0000-0600-000019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06" name="Text Box 24">
          <a:extLst>
            <a:ext uri="{FF2B5EF4-FFF2-40B4-BE49-F238E27FC236}">
              <a16:creationId xmlns:a16="http://schemas.microsoft.com/office/drawing/2014/main" xmlns="" id="{00000000-0008-0000-0600-00001A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07" name="Text Box 25">
          <a:extLst>
            <a:ext uri="{FF2B5EF4-FFF2-40B4-BE49-F238E27FC236}">
              <a16:creationId xmlns:a16="http://schemas.microsoft.com/office/drawing/2014/main" xmlns="" id="{00000000-0008-0000-0600-00001B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08" name="Text Box 26">
          <a:extLst>
            <a:ext uri="{FF2B5EF4-FFF2-40B4-BE49-F238E27FC236}">
              <a16:creationId xmlns:a16="http://schemas.microsoft.com/office/drawing/2014/main" xmlns="" id="{00000000-0008-0000-0600-00001C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09" name="Text Box 27">
          <a:extLst>
            <a:ext uri="{FF2B5EF4-FFF2-40B4-BE49-F238E27FC236}">
              <a16:creationId xmlns:a16="http://schemas.microsoft.com/office/drawing/2014/main" xmlns="" id="{00000000-0008-0000-0600-00001D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10" name="Text Box 28">
          <a:extLst>
            <a:ext uri="{FF2B5EF4-FFF2-40B4-BE49-F238E27FC236}">
              <a16:creationId xmlns:a16="http://schemas.microsoft.com/office/drawing/2014/main" xmlns="" id="{00000000-0008-0000-0600-00001E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11" name="Text Box 29">
          <a:extLst>
            <a:ext uri="{FF2B5EF4-FFF2-40B4-BE49-F238E27FC236}">
              <a16:creationId xmlns:a16="http://schemas.microsoft.com/office/drawing/2014/main" xmlns="" id="{00000000-0008-0000-0600-00001F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12" name="Text Box 14">
          <a:extLst>
            <a:ext uri="{FF2B5EF4-FFF2-40B4-BE49-F238E27FC236}">
              <a16:creationId xmlns:a16="http://schemas.microsoft.com/office/drawing/2014/main" xmlns="" id="{00000000-0008-0000-0600-000020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13" name="Text Box 15">
          <a:extLst>
            <a:ext uri="{FF2B5EF4-FFF2-40B4-BE49-F238E27FC236}">
              <a16:creationId xmlns:a16="http://schemas.microsoft.com/office/drawing/2014/main" xmlns="" id="{00000000-0008-0000-0600-000021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14" name="Text Box 16">
          <a:extLst>
            <a:ext uri="{FF2B5EF4-FFF2-40B4-BE49-F238E27FC236}">
              <a16:creationId xmlns:a16="http://schemas.microsoft.com/office/drawing/2014/main" xmlns="" id="{00000000-0008-0000-0600-000022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15" name="Text Box 17">
          <a:extLst>
            <a:ext uri="{FF2B5EF4-FFF2-40B4-BE49-F238E27FC236}">
              <a16:creationId xmlns:a16="http://schemas.microsoft.com/office/drawing/2014/main" xmlns="" id="{00000000-0008-0000-0600-000023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16" name="Text Box 18">
          <a:extLst>
            <a:ext uri="{FF2B5EF4-FFF2-40B4-BE49-F238E27FC236}">
              <a16:creationId xmlns:a16="http://schemas.microsoft.com/office/drawing/2014/main" xmlns="" id="{00000000-0008-0000-0600-000024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17" name="Text Box 19">
          <a:extLst>
            <a:ext uri="{FF2B5EF4-FFF2-40B4-BE49-F238E27FC236}">
              <a16:creationId xmlns:a16="http://schemas.microsoft.com/office/drawing/2014/main" xmlns="" id="{00000000-0008-0000-0600-000025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18" name="Text Box 20">
          <a:extLst>
            <a:ext uri="{FF2B5EF4-FFF2-40B4-BE49-F238E27FC236}">
              <a16:creationId xmlns:a16="http://schemas.microsoft.com/office/drawing/2014/main" xmlns="" id="{00000000-0008-0000-0600-000026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19" name="Text Box 21">
          <a:extLst>
            <a:ext uri="{FF2B5EF4-FFF2-40B4-BE49-F238E27FC236}">
              <a16:creationId xmlns:a16="http://schemas.microsoft.com/office/drawing/2014/main" xmlns="" id="{00000000-0008-0000-0600-000027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20" name="Text Box 14">
          <a:extLst>
            <a:ext uri="{FF2B5EF4-FFF2-40B4-BE49-F238E27FC236}">
              <a16:creationId xmlns:a16="http://schemas.microsoft.com/office/drawing/2014/main" xmlns="" id="{00000000-0008-0000-0600-000028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21" name="Text Box 15">
          <a:extLst>
            <a:ext uri="{FF2B5EF4-FFF2-40B4-BE49-F238E27FC236}">
              <a16:creationId xmlns:a16="http://schemas.microsoft.com/office/drawing/2014/main" xmlns="" id="{00000000-0008-0000-0600-000029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22" name="Text Box 16">
          <a:extLst>
            <a:ext uri="{FF2B5EF4-FFF2-40B4-BE49-F238E27FC236}">
              <a16:creationId xmlns:a16="http://schemas.microsoft.com/office/drawing/2014/main" xmlns="" id="{00000000-0008-0000-0600-00002A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23" name="Text Box 17">
          <a:extLst>
            <a:ext uri="{FF2B5EF4-FFF2-40B4-BE49-F238E27FC236}">
              <a16:creationId xmlns:a16="http://schemas.microsoft.com/office/drawing/2014/main" xmlns="" id="{00000000-0008-0000-0600-00002B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24" name="Text Box 18">
          <a:extLst>
            <a:ext uri="{FF2B5EF4-FFF2-40B4-BE49-F238E27FC236}">
              <a16:creationId xmlns:a16="http://schemas.microsoft.com/office/drawing/2014/main" xmlns="" id="{00000000-0008-0000-0600-00002C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25" name="Text Box 19">
          <a:extLst>
            <a:ext uri="{FF2B5EF4-FFF2-40B4-BE49-F238E27FC236}">
              <a16:creationId xmlns:a16="http://schemas.microsoft.com/office/drawing/2014/main" xmlns="" id="{00000000-0008-0000-0600-00002D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26" name="Text Box 20">
          <a:extLst>
            <a:ext uri="{FF2B5EF4-FFF2-40B4-BE49-F238E27FC236}">
              <a16:creationId xmlns:a16="http://schemas.microsoft.com/office/drawing/2014/main" xmlns="" id="{00000000-0008-0000-0600-00002E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27" name="Text Box 21">
          <a:extLst>
            <a:ext uri="{FF2B5EF4-FFF2-40B4-BE49-F238E27FC236}">
              <a16:creationId xmlns:a16="http://schemas.microsoft.com/office/drawing/2014/main" xmlns="" id="{00000000-0008-0000-0600-00002F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28" name="Text Box 22">
          <a:extLst>
            <a:ext uri="{FF2B5EF4-FFF2-40B4-BE49-F238E27FC236}">
              <a16:creationId xmlns:a16="http://schemas.microsoft.com/office/drawing/2014/main" xmlns="" id="{00000000-0008-0000-0600-000030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29" name="Text Box 23">
          <a:extLst>
            <a:ext uri="{FF2B5EF4-FFF2-40B4-BE49-F238E27FC236}">
              <a16:creationId xmlns:a16="http://schemas.microsoft.com/office/drawing/2014/main" xmlns="" id="{00000000-0008-0000-0600-000031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30" name="Text Box 24">
          <a:extLst>
            <a:ext uri="{FF2B5EF4-FFF2-40B4-BE49-F238E27FC236}">
              <a16:creationId xmlns:a16="http://schemas.microsoft.com/office/drawing/2014/main" xmlns="" id="{00000000-0008-0000-0600-000032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31" name="Text Box 25">
          <a:extLst>
            <a:ext uri="{FF2B5EF4-FFF2-40B4-BE49-F238E27FC236}">
              <a16:creationId xmlns:a16="http://schemas.microsoft.com/office/drawing/2014/main" xmlns="" id="{00000000-0008-0000-0600-000033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32" name="Text Box 26">
          <a:extLst>
            <a:ext uri="{FF2B5EF4-FFF2-40B4-BE49-F238E27FC236}">
              <a16:creationId xmlns:a16="http://schemas.microsoft.com/office/drawing/2014/main" xmlns="" id="{00000000-0008-0000-0600-000034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33" name="Text Box 27">
          <a:extLst>
            <a:ext uri="{FF2B5EF4-FFF2-40B4-BE49-F238E27FC236}">
              <a16:creationId xmlns:a16="http://schemas.microsoft.com/office/drawing/2014/main" xmlns="" id="{00000000-0008-0000-0600-000035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34" name="Text Box 28">
          <a:extLst>
            <a:ext uri="{FF2B5EF4-FFF2-40B4-BE49-F238E27FC236}">
              <a16:creationId xmlns:a16="http://schemas.microsoft.com/office/drawing/2014/main" xmlns="" id="{00000000-0008-0000-0600-000036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35" name="Text Box 29">
          <a:extLst>
            <a:ext uri="{FF2B5EF4-FFF2-40B4-BE49-F238E27FC236}">
              <a16:creationId xmlns:a16="http://schemas.microsoft.com/office/drawing/2014/main" xmlns="" id="{00000000-0008-0000-0600-000037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36" name="Text Box 14">
          <a:extLst>
            <a:ext uri="{FF2B5EF4-FFF2-40B4-BE49-F238E27FC236}">
              <a16:creationId xmlns:a16="http://schemas.microsoft.com/office/drawing/2014/main" xmlns="" id="{00000000-0008-0000-0600-000038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37" name="Text Box 15">
          <a:extLst>
            <a:ext uri="{FF2B5EF4-FFF2-40B4-BE49-F238E27FC236}">
              <a16:creationId xmlns:a16="http://schemas.microsoft.com/office/drawing/2014/main" xmlns="" id="{00000000-0008-0000-0600-000039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38" name="Text Box 16">
          <a:extLst>
            <a:ext uri="{FF2B5EF4-FFF2-40B4-BE49-F238E27FC236}">
              <a16:creationId xmlns:a16="http://schemas.microsoft.com/office/drawing/2014/main" xmlns="" id="{00000000-0008-0000-0600-00003A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39" name="Text Box 17">
          <a:extLst>
            <a:ext uri="{FF2B5EF4-FFF2-40B4-BE49-F238E27FC236}">
              <a16:creationId xmlns:a16="http://schemas.microsoft.com/office/drawing/2014/main" xmlns="" id="{00000000-0008-0000-0600-00003B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40" name="Text Box 18">
          <a:extLst>
            <a:ext uri="{FF2B5EF4-FFF2-40B4-BE49-F238E27FC236}">
              <a16:creationId xmlns:a16="http://schemas.microsoft.com/office/drawing/2014/main" xmlns="" id="{00000000-0008-0000-0600-00003C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41" name="Text Box 19">
          <a:extLst>
            <a:ext uri="{FF2B5EF4-FFF2-40B4-BE49-F238E27FC236}">
              <a16:creationId xmlns:a16="http://schemas.microsoft.com/office/drawing/2014/main" xmlns="" id="{00000000-0008-0000-0600-00003D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42" name="Text Box 20">
          <a:extLst>
            <a:ext uri="{FF2B5EF4-FFF2-40B4-BE49-F238E27FC236}">
              <a16:creationId xmlns:a16="http://schemas.microsoft.com/office/drawing/2014/main" xmlns="" id="{00000000-0008-0000-0600-00003E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43" name="Text Box 21">
          <a:extLst>
            <a:ext uri="{FF2B5EF4-FFF2-40B4-BE49-F238E27FC236}">
              <a16:creationId xmlns:a16="http://schemas.microsoft.com/office/drawing/2014/main" xmlns="" id="{00000000-0008-0000-0600-00003F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44" name="Text Box 14">
          <a:extLst>
            <a:ext uri="{FF2B5EF4-FFF2-40B4-BE49-F238E27FC236}">
              <a16:creationId xmlns:a16="http://schemas.microsoft.com/office/drawing/2014/main" xmlns="" id="{00000000-0008-0000-0600-000040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45" name="Text Box 15">
          <a:extLst>
            <a:ext uri="{FF2B5EF4-FFF2-40B4-BE49-F238E27FC236}">
              <a16:creationId xmlns:a16="http://schemas.microsoft.com/office/drawing/2014/main" xmlns="" id="{00000000-0008-0000-0600-000041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46" name="Text Box 16">
          <a:extLst>
            <a:ext uri="{FF2B5EF4-FFF2-40B4-BE49-F238E27FC236}">
              <a16:creationId xmlns:a16="http://schemas.microsoft.com/office/drawing/2014/main" xmlns="" id="{00000000-0008-0000-0600-000042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47" name="Text Box 17">
          <a:extLst>
            <a:ext uri="{FF2B5EF4-FFF2-40B4-BE49-F238E27FC236}">
              <a16:creationId xmlns:a16="http://schemas.microsoft.com/office/drawing/2014/main" xmlns="" id="{00000000-0008-0000-0600-000043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48" name="Text Box 18">
          <a:extLst>
            <a:ext uri="{FF2B5EF4-FFF2-40B4-BE49-F238E27FC236}">
              <a16:creationId xmlns:a16="http://schemas.microsoft.com/office/drawing/2014/main" xmlns="" id="{00000000-0008-0000-0600-000044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49" name="Text Box 19">
          <a:extLst>
            <a:ext uri="{FF2B5EF4-FFF2-40B4-BE49-F238E27FC236}">
              <a16:creationId xmlns:a16="http://schemas.microsoft.com/office/drawing/2014/main" xmlns="" id="{00000000-0008-0000-0600-000045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50" name="Text Box 20">
          <a:extLst>
            <a:ext uri="{FF2B5EF4-FFF2-40B4-BE49-F238E27FC236}">
              <a16:creationId xmlns:a16="http://schemas.microsoft.com/office/drawing/2014/main" xmlns="" id="{00000000-0008-0000-0600-000046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51" name="Text Box 21">
          <a:extLst>
            <a:ext uri="{FF2B5EF4-FFF2-40B4-BE49-F238E27FC236}">
              <a16:creationId xmlns:a16="http://schemas.microsoft.com/office/drawing/2014/main" xmlns="" id="{00000000-0008-0000-0600-000047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52" name="Text Box 22">
          <a:extLst>
            <a:ext uri="{FF2B5EF4-FFF2-40B4-BE49-F238E27FC236}">
              <a16:creationId xmlns:a16="http://schemas.microsoft.com/office/drawing/2014/main" xmlns="" id="{00000000-0008-0000-0600-000048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53" name="Text Box 23">
          <a:extLst>
            <a:ext uri="{FF2B5EF4-FFF2-40B4-BE49-F238E27FC236}">
              <a16:creationId xmlns:a16="http://schemas.microsoft.com/office/drawing/2014/main" xmlns="" id="{00000000-0008-0000-0600-000049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54" name="Text Box 24">
          <a:extLst>
            <a:ext uri="{FF2B5EF4-FFF2-40B4-BE49-F238E27FC236}">
              <a16:creationId xmlns:a16="http://schemas.microsoft.com/office/drawing/2014/main" xmlns="" id="{00000000-0008-0000-0600-00004A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55" name="Text Box 25">
          <a:extLst>
            <a:ext uri="{FF2B5EF4-FFF2-40B4-BE49-F238E27FC236}">
              <a16:creationId xmlns:a16="http://schemas.microsoft.com/office/drawing/2014/main" xmlns="" id="{00000000-0008-0000-0600-00004B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56" name="Text Box 26">
          <a:extLst>
            <a:ext uri="{FF2B5EF4-FFF2-40B4-BE49-F238E27FC236}">
              <a16:creationId xmlns:a16="http://schemas.microsoft.com/office/drawing/2014/main" xmlns="" id="{00000000-0008-0000-0600-00004C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57" name="Text Box 27">
          <a:extLst>
            <a:ext uri="{FF2B5EF4-FFF2-40B4-BE49-F238E27FC236}">
              <a16:creationId xmlns:a16="http://schemas.microsoft.com/office/drawing/2014/main" xmlns="" id="{00000000-0008-0000-0600-00004D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58" name="Text Box 28">
          <a:extLst>
            <a:ext uri="{FF2B5EF4-FFF2-40B4-BE49-F238E27FC236}">
              <a16:creationId xmlns:a16="http://schemas.microsoft.com/office/drawing/2014/main" xmlns="" id="{00000000-0008-0000-0600-00004E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59" name="Text Box 29">
          <a:extLst>
            <a:ext uri="{FF2B5EF4-FFF2-40B4-BE49-F238E27FC236}">
              <a16:creationId xmlns:a16="http://schemas.microsoft.com/office/drawing/2014/main" xmlns="" id="{00000000-0008-0000-0600-00004F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60" name="Text Box 14">
          <a:extLst>
            <a:ext uri="{FF2B5EF4-FFF2-40B4-BE49-F238E27FC236}">
              <a16:creationId xmlns:a16="http://schemas.microsoft.com/office/drawing/2014/main" xmlns="" id="{00000000-0008-0000-0600-000050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61" name="Text Box 15">
          <a:extLst>
            <a:ext uri="{FF2B5EF4-FFF2-40B4-BE49-F238E27FC236}">
              <a16:creationId xmlns:a16="http://schemas.microsoft.com/office/drawing/2014/main" xmlns="" id="{00000000-0008-0000-0600-000051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62" name="Text Box 16">
          <a:extLst>
            <a:ext uri="{FF2B5EF4-FFF2-40B4-BE49-F238E27FC236}">
              <a16:creationId xmlns:a16="http://schemas.microsoft.com/office/drawing/2014/main" xmlns="" id="{00000000-0008-0000-0600-000052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63" name="Text Box 17">
          <a:extLst>
            <a:ext uri="{FF2B5EF4-FFF2-40B4-BE49-F238E27FC236}">
              <a16:creationId xmlns:a16="http://schemas.microsoft.com/office/drawing/2014/main" xmlns="" id="{00000000-0008-0000-0600-000053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64" name="Text Box 18">
          <a:extLst>
            <a:ext uri="{FF2B5EF4-FFF2-40B4-BE49-F238E27FC236}">
              <a16:creationId xmlns:a16="http://schemas.microsoft.com/office/drawing/2014/main" xmlns="" id="{00000000-0008-0000-0600-000054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65" name="Text Box 19">
          <a:extLst>
            <a:ext uri="{FF2B5EF4-FFF2-40B4-BE49-F238E27FC236}">
              <a16:creationId xmlns:a16="http://schemas.microsoft.com/office/drawing/2014/main" xmlns="" id="{00000000-0008-0000-0600-000055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66" name="Text Box 20">
          <a:extLst>
            <a:ext uri="{FF2B5EF4-FFF2-40B4-BE49-F238E27FC236}">
              <a16:creationId xmlns:a16="http://schemas.microsoft.com/office/drawing/2014/main" xmlns="" id="{00000000-0008-0000-0600-000056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67" name="Text Box 21">
          <a:extLst>
            <a:ext uri="{FF2B5EF4-FFF2-40B4-BE49-F238E27FC236}">
              <a16:creationId xmlns:a16="http://schemas.microsoft.com/office/drawing/2014/main" xmlns="" id="{00000000-0008-0000-0600-000057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68" name="Text Box 14">
          <a:extLst>
            <a:ext uri="{FF2B5EF4-FFF2-40B4-BE49-F238E27FC236}">
              <a16:creationId xmlns:a16="http://schemas.microsoft.com/office/drawing/2014/main" xmlns="" id="{00000000-0008-0000-0600-000058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69" name="Text Box 15">
          <a:extLst>
            <a:ext uri="{FF2B5EF4-FFF2-40B4-BE49-F238E27FC236}">
              <a16:creationId xmlns:a16="http://schemas.microsoft.com/office/drawing/2014/main" xmlns="" id="{00000000-0008-0000-0600-000059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70" name="Text Box 16">
          <a:extLst>
            <a:ext uri="{FF2B5EF4-FFF2-40B4-BE49-F238E27FC236}">
              <a16:creationId xmlns:a16="http://schemas.microsoft.com/office/drawing/2014/main" xmlns="" id="{00000000-0008-0000-0600-00005A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71" name="Text Box 17">
          <a:extLst>
            <a:ext uri="{FF2B5EF4-FFF2-40B4-BE49-F238E27FC236}">
              <a16:creationId xmlns:a16="http://schemas.microsoft.com/office/drawing/2014/main" xmlns="" id="{00000000-0008-0000-0600-00005B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72" name="Text Box 18">
          <a:extLst>
            <a:ext uri="{FF2B5EF4-FFF2-40B4-BE49-F238E27FC236}">
              <a16:creationId xmlns:a16="http://schemas.microsoft.com/office/drawing/2014/main" xmlns="" id="{00000000-0008-0000-0600-00005C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73" name="Text Box 19">
          <a:extLst>
            <a:ext uri="{FF2B5EF4-FFF2-40B4-BE49-F238E27FC236}">
              <a16:creationId xmlns:a16="http://schemas.microsoft.com/office/drawing/2014/main" xmlns="" id="{00000000-0008-0000-0600-00005D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74" name="Text Box 20">
          <a:extLst>
            <a:ext uri="{FF2B5EF4-FFF2-40B4-BE49-F238E27FC236}">
              <a16:creationId xmlns:a16="http://schemas.microsoft.com/office/drawing/2014/main" xmlns="" id="{00000000-0008-0000-0600-00005E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75" name="Text Box 21">
          <a:extLst>
            <a:ext uri="{FF2B5EF4-FFF2-40B4-BE49-F238E27FC236}">
              <a16:creationId xmlns:a16="http://schemas.microsoft.com/office/drawing/2014/main" xmlns="" id="{00000000-0008-0000-0600-00005F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76" name="Text Box 22">
          <a:extLst>
            <a:ext uri="{FF2B5EF4-FFF2-40B4-BE49-F238E27FC236}">
              <a16:creationId xmlns:a16="http://schemas.microsoft.com/office/drawing/2014/main" xmlns="" id="{00000000-0008-0000-0600-000060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77" name="Text Box 23">
          <a:extLst>
            <a:ext uri="{FF2B5EF4-FFF2-40B4-BE49-F238E27FC236}">
              <a16:creationId xmlns:a16="http://schemas.microsoft.com/office/drawing/2014/main" xmlns="" id="{00000000-0008-0000-0600-000061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78" name="Text Box 24">
          <a:extLst>
            <a:ext uri="{FF2B5EF4-FFF2-40B4-BE49-F238E27FC236}">
              <a16:creationId xmlns:a16="http://schemas.microsoft.com/office/drawing/2014/main" xmlns="" id="{00000000-0008-0000-0600-000062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79" name="Text Box 25">
          <a:extLst>
            <a:ext uri="{FF2B5EF4-FFF2-40B4-BE49-F238E27FC236}">
              <a16:creationId xmlns:a16="http://schemas.microsoft.com/office/drawing/2014/main" xmlns="" id="{00000000-0008-0000-0600-000063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80" name="Text Box 26">
          <a:extLst>
            <a:ext uri="{FF2B5EF4-FFF2-40B4-BE49-F238E27FC236}">
              <a16:creationId xmlns:a16="http://schemas.microsoft.com/office/drawing/2014/main" xmlns="" id="{00000000-0008-0000-0600-000064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81" name="Text Box 27">
          <a:extLst>
            <a:ext uri="{FF2B5EF4-FFF2-40B4-BE49-F238E27FC236}">
              <a16:creationId xmlns:a16="http://schemas.microsoft.com/office/drawing/2014/main" xmlns="" id="{00000000-0008-0000-0600-000065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82" name="Text Box 28">
          <a:extLst>
            <a:ext uri="{FF2B5EF4-FFF2-40B4-BE49-F238E27FC236}">
              <a16:creationId xmlns:a16="http://schemas.microsoft.com/office/drawing/2014/main" xmlns="" id="{00000000-0008-0000-0600-000066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83" name="Text Box 29">
          <a:extLst>
            <a:ext uri="{FF2B5EF4-FFF2-40B4-BE49-F238E27FC236}">
              <a16:creationId xmlns:a16="http://schemas.microsoft.com/office/drawing/2014/main" xmlns="" id="{00000000-0008-0000-0600-000067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84" name="Text Box 14">
          <a:extLst>
            <a:ext uri="{FF2B5EF4-FFF2-40B4-BE49-F238E27FC236}">
              <a16:creationId xmlns:a16="http://schemas.microsoft.com/office/drawing/2014/main" xmlns="" id="{00000000-0008-0000-0600-000068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85" name="Text Box 15">
          <a:extLst>
            <a:ext uri="{FF2B5EF4-FFF2-40B4-BE49-F238E27FC236}">
              <a16:creationId xmlns:a16="http://schemas.microsoft.com/office/drawing/2014/main" xmlns="" id="{00000000-0008-0000-0600-000069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86" name="Text Box 16">
          <a:extLst>
            <a:ext uri="{FF2B5EF4-FFF2-40B4-BE49-F238E27FC236}">
              <a16:creationId xmlns:a16="http://schemas.microsoft.com/office/drawing/2014/main" xmlns="" id="{00000000-0008-0000-0600-00006A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87" name="Text Box 17">
          <a:extLst>
            <a:ext uri="{FF2B5EF4-FFF2-40B4-BE49-F238E27FC236}">
              <a16:creationId xmlns:a16="http://schemas.microsoft.com/office/drawing/2014/main" xmlns="" id="{00000000-0008-0000-0600-00006B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88" name="Text Box 18">
          <a:extLst>
            <a:ext uri="{FF2B5EF4-FFF2-40B4-BE49-F238E27FC236}">
              <a16:creationId xmlns:a16="http://schemas.microsoft.com/office/drawing/2014/main" xmlns="" id="{00000000-0008-0000-0600-00006C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89" name="Text Box 19">
          <a:extLst>
            <a:ext uri="{FF2B5EF4-FFF2-40B4-BE49-F238E27FC236}">
              <a16:creationId xmlns:a16="http://schemas.microsoft.com/office/drawing/2014/main" xmlns="" id="{00000000-0008-0000-0600-00006D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90" name="Text Box 20">
          <a:extLst>
            <a:ext uri="{FF2B5EF4-FFF2-40B4-BE49-F238E27FC236}">
              <a16:creationId xmlns:a16="http://schemas.microsoft.com/office/drawing/2014/main" xmlns="" id="{00000000-0008-0000-0600-00006E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91" name="Text Box 21">
          <a:extLst>
            <a:ext uri="{FF2B5EF4-FFF2-40B4-BE49-F238E27FC236}">
              <a16:creationId xmlns:a16="http://schemas.microsoft.com/office/drawing/2014/main" xmlns="" id="{00000000-0008-0000-0600-00006F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92" name="Text Box 14">
          <a:extLst>
            <a:ext uri="{FF2B5EF4-FFF2-40B4-BE49-F238E27FC236}">
              <a16:creationId xmlns:a16="http://schemas.microsoft.com/office/drawing/2014/main" xmlns="" id="{00000000-0008-0000-0600-000070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93" name="Text Box 15">
          <a:extLst>
            <a:ext uri="{FF2B5EF4-FFF2-40B4-BE49-F238E27FC236}">
              <a16:creationId xmlns:a16="http://schemas.microsoft.com/office/drawing/2014/main" xmlns="" id="{00000000-0008-0000-0600-000071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94" name="Text Box 16">
          <a:extLst>
            <a:ext uri="{FF2B5EF4-FFF2-40B4-BE49-F238E27FC236}">
              <a16:creationId xmlns:a16="http://schemas.microsoft.com/office/drawing/2014/main" xmlns="" id="{00000000-0008-0000-0600-000072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95" name="Text Box 17">
          <a:extLst>
            <a:ext uri="{FF2B5EF4-FFF2-40B4-BE49-F238E27FC236}">
              <a16:creationId xmlns:a16="http://schemas.microsoft.com/office/drawing/2014/main" xmlns="" id="{00000000-0008-0000-0600-000073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96" name="Text Box 18">
          <a:extLst>
            <a:ext uri="{FF2B5EF4-FFF2-40B4-BE49-F238E27FC236}">
              <a16:creationId xmlns:a16="http://schemas.microsoft.com/office/drawing/2014/main" xmlns="" id="{00000000-0008-0000-0600-000074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97" name="Text Box 19">
          <a:extLst>
            <a:ext uri="{FF2B5EF4-FFF2-40B4-BE49-F238E27FC236}">
              <a16:creationId xmlns:a16="http://schemas.microsoft.com/office/drawing/2014/main" xmlns="" id="{00000000-0008-0000-0600-000075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98" name="Text Box 20">
          <a:extLst>
            <a:ext uri="{FF2B5EF4-FFF2-40B4-BE49-F238E27FC236}">
              <a16:creationId xmlns:a16="http://schemas.microsoft.com/office/drawing/2014/main" xmlns="" id="{00000000-0008-0000-0600-000076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799" name="Text Box 21">
          <a:extLst>
            <a:ext uri="{FF2B5EF4-FFF2-40B4-BE49-F238E27FC236}">
              <a16:creationId xmlns:a16="http://schemas.microsoft.com/office/drawing/2014/main" xmlns="" id="{00000000-0008-0000-0600-000077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00" name="Text Box 22">
          <a:extLst>
            <a:ext uri="{FF2B5EF4-FFF2-40B4-BE49-F238E27FC236}">
              <a16:creationId xmlns:a16="http://schemas.microsoft.com/office/drawing/2014/main" xmlns="" id="{00000000-0008-0000-0600-000078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01" name="Text Box 23">
          <a:extLst>
            <a:ext uri="{FF2B5EF4-FFF2-40B4-BE49-F238E27FC236}">
              <a16:creationId xmlns:a16="http://schemas.microsoft.com/office/drawing/2014/main" xmlns="" id="{00000000-0008-0000-0600-000079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02" name="Text Box 24">
          <a:extLst>
            <a:ext uri="{FF2B5EF4-FFF2-40B4-BE49-F238E27FC236}">
              <a16:creationId xmlns:a16="http://schemas.microsoft.com/office/drawing/2014/main" xmlns="" id="{00000000-0008-0000-0600-00007A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03" name="Text Box 25">
          <a:extLst>
            <a:ext uri="{FF2B5EF4-FFF2-40B4-BE49-F238E27FC236}">
              <a16:creationId xmlns:a16="http://schemas.microsoft.com/office/drawing/2014/main" xmlns="" id="{00000000-0008-0000-0600-00007B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04" name="Text Box 26">
          <a:extLst>
            <a:ext uri="{FF2B5EF4-FFF2-40B4-BE49-F238E27FC236}">
              <a16:creationId xmlns:a16="http://schemas.microsoft.com/office/drawing/2014/main" xmlns="" id="{00000000-0008-0000-0600-00007C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05" name="Text Box 27">
          <a:extLst>
            <a:ext uri="{FF2B5EF4-FFF2-40B4-BE49-F238E27FC236}">
              <a16:creationId xmlns:a16="http://schemas.microsoft.com/office/drawing/2014/main" xmlns="" id="{00000000-0008-0000-0600-00007D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06" name="Text Box 28">
          <a:extLst>
            <a:ext uri="{FF2B5EF4-FFF2-40B4-BE49-F238E27FC236}">
              <a16:creationId xmlns:a16="http://schemas.microsoft.com/office/drawing/2014/main" xmlns="" id="{00000000-0008-0000-0600-00007E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07" name="Text Box 29">
          <a:extLst>
            <a:ext uri="{FF2B5EF4-FFF2-40B4-BE49-F238E27FC236}">
              <a16:creationId xmlns:a16="http://schemas.microsoft.com/office/drawing/2014/main" xmlns="" id="{00000000-0008-0000-0600-00007F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08" name="Text Box 14">
          <a:extLst>
            <a:ext uri="{FF2B5EF4-FFF2-40B4-BE49-F238E27FC236}">
              <a16:creationId xmlns:a16="http://schemas.microsoft.com/office/drawing/2014/main" xmlns="" id="{00000000-0008-0000-0600-000080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09" name="Text Box 15">
          <a:extLst>
            <a:ext uri="{FF2B5EF4-FFF2-40B4-BE49-F238E27FC236}">
              <a16:creationId xmlns:a16="http://schemas.microsoft.com/office/drawing/2014/main" xmlns="" id="{00000000-0008-0000-0600-000081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10" name="Text Box 16">
          <a:extLst>
            <a:ext uri="{FF2B5EF4-FFF2-40B4-BE49-F238E27FC236}">
              <a16:creationId xmlns:a16="http://schemas.microsoft.com/office/drawing/2014/main" xmlns="" id="{00000000-0008-0000-0600-000082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11" name="Text Box 17">
          <a:extLst>
            <a:ext uri="{FF2B5EF4-FFF2-40B4-BE49-F238E27FC236}">
              <a16:creationId xmlns:a16="http://schemas.microsoft.com/office/drawing/2014/main" xmlns="" id="{00000000-0008-0000-0600-000083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12" name="Text Box 18">
          <a:extLst>
            <a:ext uri="{FF2B5EF4-FFF2-40B4-BE49-F238E27FC236}">
              <a16:creationId xmlns:a16="http://schemas.microsoft.com/office/drawing/2014/main" xmlns="" id="{00000000-0008-0000-0600-000084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13" name="Text Box 19">
          <a:extLst>
            <a:ext uri="{FF2B5EF4-FFF2-40B4-BE49-F238E27FC236}">
              <a16:creationId xmlns:a16="http://schemas.microsoft.com/office/drawing/2014/main" xmlns="" id="{00000000-0008-0000-0600-000085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14" name="Text Box 20">
          <a:extLst>
            <a:ext uri="{FF2B5EF4-FFF2-40B4-BE49-F238E27FC236}">
              <a16:creationId xmlns:a16="http://schemas.microsoft.com/office/drawing/2014/main" xmlns="" id="{00000000-0008-0000-0600-000086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15" name="Text Box 21">
          <a:extLst>
            <a:ext uri="{FF2B5EF4-FFF2-40B4-BE49-F238E27FC236}">
              <a16:creationId xmlns:a16="http://schemas.microsoft.com/office/drawing/2014/main" xmlns="" id="{00000000-0008-0000-0600-000087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16" name="Text Box 14">
          <a:extLst>
            <a:ext uri="{FF2B5EF4-FFF2-40B4-BE49-F238E27FC236}">
              <a16:creationId xmlns:a16="http://schemas.microsoft.com/office/drawing/2014/main" xmlns="" id="{00000000-0008-0000-0600-000088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17" name="Text Box 15">
          <a:extLst>
            <a:ext uri="{FF2B5EF4-FFF2-40B4-BE49-F238E27FC236}">
              <a16:creationId xmlns:a16="http://schemas.microsoft.com/office/drawing/2014/main" xmlns="" id="{00000000-0008-0000-0600-000089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18" name="Text Box 16">
          <a:extLst>
            <a:ext uri="{FF2B5EF4-FFF2-40B4-BE49-F238E27FC236}">
              <a16:creationId xmlns:a16="http://schemas.microsoft.com/office/drawing/2014/main" xmlns="" id="{00000000-0008-0000-0600-00008A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19" name="Text Box 17">
          <a:extLst>
            <a:ext uri="{FF2B5EF4-FFF2-40B4-BE49-F238E27FC236}">
              <a16:creationId xmlns:a16="http://schemas.microsoft.com/office/drawing/2014/main" xmlns="" id="{00000000-0008-0000-0600-00008B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20" name="Text Box 18">
          <a:extLst>
            <a:ext uri="{FF2B5EF4-FFF2-40B4-BE49-F238E27FC236}">
              <a16:creationId xmlns:a16="http://schemas.microsoft.com/office/drawing/2014/main" xmlns="" id="{00000000-0008-0000-0600-00008C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21" name="Text Box 19">
          <a:extLst>
            <a:ext uri="{FF2B5EF4-FFF2-40B4-BE49-F238E27FC236}">
              <a16:creationId xmlns:a16="http://schemas.microsoft.com/office/drawing/2014/main" xmlns="" id="{00000000-0008-0000-0600-00008D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22" name="Text Box 20">
          <a:extLst>
            <a:ext uri="{FF2B5EF4-FFF2-40B4-BE49-F238E27FC236}">
              <a16:creationId xmlns:a16="http://schemas.microsoft.com/office/drawing/2014/main" xmlns="" id="{00000000-0008-0000-0600-00008E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23" name="Text Box 21">
          <a:extLst>
            <a:ext uri="{FF2B5EF4-FFF2-40B4-BE49-F238E27FC236}">
              <a16:creationId xmlns:a16="http://schemas.microsoft.com/office/drawing/2014/main" xmlns="" id="{00000000-0008-0000-0600-00008F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24" name="Text Box 22">
          <a:extLst>
            <a:ext uri="{FF2B5EF4-FFF2-40B4-BE49-F238E27FC236}">
              <a16:creationId xmlns:a16="http://schemas.microsoft.com/office/drawing/2014/main" xmlns="" id="{00000000-0008-0000-0600-000090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25" name="Text Box 23">
          <a:extLst>
            <a:ext uri="{FF2B5EF4-FFF2-40B4-BE49-F238E27FC236}">
              <a16:creationId xmlns:a16="http://schemas.microsoft.com/office/drawing/2014/main" xmlns="" id="{00000000-0008-0000-0600-000091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26" name="Text Box 24">
          <a:extLst>
            <a:ext uri="{FF2B5EF4-FFF2-40B4-BE49-F238E27FC236}">
              <a16:creationId xmlns:a16="http://schemas.microsoft.com/office/drawing/2014/main" xmlns="" id="{00000000-0008-0000-0600-000092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27" name="Text Box 25">
          <a:extLst>
            <a:ext uri="{FF2B5EF4-FFF2-40B4-BE49-F238E27FC236}">
              <a16:creationId xmlns:a16="http://schemas.microsoft.com/office/drawing/2014/main" xmlns="" id="{00000000-0008-0000-0600-000093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28" name="Text Box 26">
          <a:extLst>
            <a:ext uri="{FF2B5EF4-FFF2-40B4-BE49-F238E27FC236}">
              <a16:creationId xmlns:a16="http://schemas.microsoft.com/office/drawing/2014/main" xmlns="" id="{00000000-0008-0000-0600-000094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29" name="Text Box 27">
          <a:extLst>
            <a:ext uri="{FF2B5EF4-FFF2-40B4-BE49-F238E27FC236}">
              <a16:creationId xmlns:a16="http://schemas.microsoft.com/office/drawing/2014/main" xmlns="" id="{00000000-0008-0000-0600-000095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30" name="Text Box 28">
          <a:extLst>
            <a:ext uri="{FF2B5EF4-FFF2-40B4-BE49-F238E27FC236}">
              <a16:creationId xmlns:a16="http://schemas.microsoft.com/office/drawing/2014/main" xmlns="" id="{00000000-0008-0000-0600-000096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31" name="Text Box 29">
          <a:extLst>
            <a:ext uri="{FF2B5EF4-FFF2-40B4-BE49-F238E27FC236}">
              <a16:creationId xmlns:a16="http://schemas.microsoft.com/office/drawing/2014/main" xmlns="" id="{00000000-0008-0000-0600-000097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32" name="Text Box 14">
          <a:extLst>
            <a:ext uri="{FF2B5EF4-FFF2-40B4-BE49-F238E27FC236}">
              <a16:creationId xmlns:a16="http://schemas.microsoft.com/office/drawing/2014/main" xmlns="" id="{00000000-0008-0000-0600-000098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33" name="Text Box 15">
          <a:extLst>
            <a:ext uri="{FF2B5EF4-FFF2-40B4-BE49-F238E27FC236}">
              <a16:creationId xmlns:a16="http://schemas.microsoft.com/office/drawing/2014/main" xmlns="" id="{00000000-0008-0000-0600-000099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34" name="Text Box 16">
          <a:extLst>
            <a:ext uri="{FF2B5EF4-FFF2-40B4-BE49-F238E27FC236}">
              <a16:creationId xmlns:a16="http://schemas.microsoft.com/office/drawing/2014/main" xmlns="" id="{00000000-0008-0000-0600-00009A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35" name="Text Box 17">
          <a:extLst>
            <a:ext uri="{FF2B5EF4-FFF2-40B4-BE49-F238E27FC236}">
              <a16:creationId xmlns:a16="http://schemas.microsoft.com/office/drawing/2014/main" xmlns="" id="{00000000-0008-0000-0600-00009B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36" name="Text Box 18">
          <a:extLst>
            <a:ext uri="{FF2B5EF4-FFF2-40B4-BE49-F238E27FC236}">
              <a16:creationId xmlns:a16="http://schemas.microsoft.com/office/drawing/2014/main" xmlns="" id="{00000000-0008-0000-0600-00009C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37" name="Text Box 19">
          <a:extLst>
            <a:ext uri="{FF2B5EF4-FFF2-40B4-BE49-F238E27FC236}">
              <a16:creationId xmlns:a16="http://schemas.microsoft.com/office/drawing/2014/main" xmlns="" id="{00000000-0008-0000-0600-00009D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38" name="Text Box 20">
          <a:extLst>
            <a:ext uri="{FF2B5EF4-FFF2-40B4-BE49-F238E27FC236}">
              <a16:creationId xmlns:a16="http://schemas.microsoft.com/office/drawing/2014/main" xmlns="" id="{00000000-0008-0000-0600-00009E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39" name="Text Box 21">
          <a:extLst>
            <a:ext uri="{FF2B5EF4-FFF2-40B4-BE49-F238E27FC236}">
              <a16:creationId xmlns:a16="http://schemas.microsoft.com/office/drawing/2014/main" xmlns="" id="{00000000-0008-0000-0600-00009F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40" name="Text Box 14">
          <a:extLst>
            <a:ext uri="{FF2B5EF4-FFF2-40B4-BE49-F238E27FC236}">
              <a16:creationId xmlns:a16="http://schemas.microsoft.com/office/drawing/2014/main" xmlns="" id="{00000000-0008-0000-0600-0000A0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41" name="Text Box 15">
          <a:extLst>
            <a:ext uri="{FF2B5EF4-FFF2-40B4-BE49-F238E27FC236}">
              <a16:creationId xmlns:a16="http://schemas.microsoft.com/office/drawing/2014/main" xmlns="" id="{00000000-0008-0000-0600-0000A1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42" name="Text Box 16">
          <a:extLst>
            <a:ext uri="{FF2B5EF4-FFF2-40B4-BE49-F238E27FC236}">
              <a16:creationId xmlns:a16="http://schemas.microsoft.com/office/drawing/2014/main" xmlns="" id="{00000000-0008-0000-0600-0000A2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43" name="Text Box 17">
          <a:extLst>
            <a:ext uri="{FF2B5EF4-FFF2-40B4-BE49-F238E27FC236}">
              <a16:creationId xmlns:a16="http://schemas.microsoft.com/office/drawing/2014/main" xmlns="" id="{00000000-0008-0000-0600-0000A3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44" name="Text Box 18">
          <a:extLst>
            <a:ext uri="{FF2B5EF4-FFF2-40B4-BE49-F238E27FC236}">
              <a16:creationId xmlns:a16="http://schemas.microsoft.com/office/drawing/2014/main" xmlns="" id="{00000000-0008-0000-0600-0000A4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45" name="Text Box 19">
          <a:extLst>
            <a:ext uri="{FF2B5EF4-FFF2-40B4-BE49-F238E27FC236}">
              <a16:creationId xmlns:a16="http://schemas.microsoft.com/office/drawing/2014/main" xmlns="" id="{00000000-0008-0000-0600-0000A5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46" name="Text Box 20">
          <a:extLst>
            <a:ext uri="{FF2B5EF4-FFF2-40B4-BE49-F238E27FC236}">
              <a16:creationId xmlns:a16="http://schemas.microsoft.com/office/drawing/2014/main" xmlns="" id="{00000000-0008-0000-0600-0000A6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47" name="Text Box 21">
          <a:extLst>
            <a:ext uri="{FF2B5EF4-FFF2-40B4-BE49-F238E27FC236}">
              <a16:creationId xmlns:a16="http://schemas.microsoft.com/office/drawing/2014/main" xmlns="" id="{00000000-0008-0000-0600-0000A7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48" name="Text Box 22">
          <a:extLst>
            <a:ext uri="{FF2B5EF4-FFF2-40B4-BE49-F238E27FC236}">
              <a16:creationId xmlns:a16="http://schemas.microsoft.com/office/drawing/2014/main" xmlns="" id="{00000000-0008-0000-0600-0000A8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49" name="Text Box 23">
          <a:extLst>
            <a:ext uri="{FF2B5EF4-FFF2-40B4-BE49-F238E27FC236}">
              <a16:creationId xmlns:a16="http://schemas.microsoft.com/office/drawing/2014/main" xmlns="" id="{00000000-0008-0000-0600-0000A9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50" name="Text Box 24">
          <a:extLst>
            <a:ext uri="{FF2B5EF4-FFF2-40B4-BE49-F238E27FC236}">
              <a16:creationId xmlns:a16="http://schemas.microsoft.com/office/drawing/2014/main" xmlns="" id="{00000000-0008-0000-0600-0000AA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51" name="Text Box 25">
          <a:extLst>
            <a:ext uri="{FF2B5EF4-FFF2-40B4-BE49-F238E27FC236}">
              <a16:creationId xmlns:a16="http://schemas.microsoft.com/office/drawing/2014/main" xmlns="" id="{00000000-0008-0000-0600-0000AB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52" name="Text Box 26">
          <a:extLst>
            <a:ext uri="{FF2B5EF4-FFF2-40B4-BE49-F238E27FC236}">
              <a16:creationId xmlns:a16="http://schemas.microsoft.com/office/drawing/2014/main" xmlns="" id="{00000000-0008-0000-0600-0000AC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53" name="Text Box 27">
          <a:extLst>
            <a:ext uri="{FF2B5EF4-FFF2-40B4-BE49-F238E27FC236}">
              <a16:creationId xmlns:a16="http://schemas.microsoft.com/office/drawing/2014/main" xmlns="" id="{00000000-0008-0000-0600-0000AD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54" name="Text Box 28">
          <a:extLst>
            <a:ext uri="{FF2B5EF4-FFF2-40B4-BE49-F238E27FC236}">
              <a16:creationId xmlns:a16="http://schemas.microsoft.com/office/drawing/2014/main" xmlns="" id="{00000000-0008-0000-0600-0000AE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55" name="Text Box 29">
          <a:extLst>
            <a:ext uri="{FF2B5EF4-FFF2-40B4-BE49-F238E27FC236}">
              <a16:creationId xmlns:a16="http://schemas.microsoft.com/office/drawing/2014/main" xmlns="" id="{00000000-0008-0000-0600-0000AF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56" name="Text Box 14">
          <a:extLst>
            <a:ext uri="{FF2B5EF4-FFF2-40B4-BE49-F238E27FC236}">
              <a16:creationId xmlns:a16="http://schemas.microsoft.com/office/drawing/2014/main" xmlns="" id="{00000000-0008-0000-0600-0000B0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57" name="Text Box 15">
          <a:extLst>
            <a:ext uri="{FF2B5EF4-FFF2-40B4-BE49-F238E27FC236}">
              <a16:creationId xmlns:a16="http://schemas.microsoft.com/office/drawing/2014/main" xmlns="" id="{00000000-0008-0000-0600-0000B1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58" name="Text Box 16">
          <a:extLst>
            <a:ext uri="{FF2B5EF4-FFF2-40B4-BE49-F238E27FC236}">
              <a16:creationId xmlns:a16="http://schemas.microsoft.com/office/drawing/2014/main" xmlns="" id="{00000000-0008-0000-0600-0000B2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59" name="Text Box 17">
          <a:extLst>
            <a:ext uri="{FF2B5EF4-FFF2-40B4-BE49-F238E27FC236}">
              <a16:creationId xmlns:a16="http://schemas.microsoft.com/office/drawing/2014/main" xmlns="" id="{00000000-0008-0000-0600-0000B3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60" name="Text Box 18">
          <a:extLst>
            <a:ext uri="{FF2B5EF4-FFF2-40B4-BE49-F238E27FC236}">
              <a16:creationId xmlns:a16="http://schemas.microsoft.com/office/drawing/2014/main" xmlns="" id="{00000000-0008-0000-0600-0000B4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61" name="Text Box 19">
          <a:extLst>
            <a:ext uri="{FF2B5EF4-FFF2-40B4-BE49-F238E27FC236}">
              <a16:creationId xmlns:a16="http://schemas.microsoft.com/office/drawing/2014/main" xmlns="" id="{00000000-0008-0000-0600-0000B5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62" name="Text Box 20">
          <a:extLst>
            <a:ext uri="{FF2B5EF4-FFF2-40B4-BE49-F238E27FC236}">
              <a16:creationId xmlns:a16="http://schemas.microsoft.com/office/drawing/2014/main" xmlns="" id="{00000000-0008-0000-0600-0000B6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63" name="Text Box 21">
          <a:extLst>
            <a:ext uri="{FF2B5EF4-FFF2-40B4-BE49-F238E27FC236}">
              <a16:creationId xmlns:a16="http://schemas.microsoft.com/office/drawing/2014/main" xmlns="" id="{00000000-0008-0000-0600-0000B7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64" name="Text Box 14">
          <a:extLst>
            <a:ext uri="{FF2B5EF4-FFF2-40B4-BE49-F238E27FC236}">
              <a16:creationId xmlns:a16="http://schemas.microsoft.com/office/drawing/2014/main" xmlns="" id="{00000000-0008-0000-0600-0000B8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65" name="Text Box 15">
          <a:extLst>
            <a:ext uri="{FF2B5EF4-FFF2-40B4-BE49-F238E27FC236}">
              <a16:creationId xmlns:a16="http://schemas.microsoft.com/office/drawing/2014/main" xmlns="" id="{00000000-0008-0000-0600-0000B9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66" name="Text Box 16">
          <a:extLst>
            <a:ext uri="{FF2B5EF4-FFF2-40B4-BE49-F238E27FC236}">
              <a16:creationId xmlns:a16="http://schemas.microsoft.com/office/drawing/2014/main" xmlns="" id="{00000000-0008-0000-0600-0000BA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67" name="Text Box 17">
          <a:extLst>
            <a:ext uri="{FF2B5EF4-FFF2-40B4-BE49-F238E27FC236}">
              <a16:creationId xmlns:a16="http://schemas.microsoft.com/office/drawing/2014/main" xmlns="" id="{00000000-0008-0000-0600-0000BB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68" name="Text Box 18">
          <a:extLst>
            <a:ext uri="{FF2B5EF4-FFF2-40B4-BE49-F238E27FC236}">
              <a16:creationId xmlns:a16="http://schemas.microsoft.com/office/drawing/2014/main" xmlns="" id="{00000000-0008-0000-0600-0000BC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69" name="Text Box 19">
          <a:extLst>
            <a:ext uri="{FF2B5EF4-FFF2-40B4-BE49-F238E27FC236}">
              <a16:creationId xmlns:a16="http://schemas.microsoft.com/office/drawing/2014/main" xmlns="" id="{00000000-0008-0000-0600-0000BD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70" name="Text Box 20">
          <a:extLst>
            <a:ext uri="{FF2B5EF4-FFF2-40B4-BE49-F238E27FC236}">
              <a16:creationId xmlns:a16="http://schemas.microsoft.com/office/drawing/2014/main" xmlns="" id="{00000000-0008-0000-0600-0000BE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71" name="Text Box 21">
          <a:extLst>
            <a:ext uri="{FF2B5EF4-FFF2-40B4-BE49-F238E27FC236}">
              <a16:creationId xmlns:a16="http://schemas.microsoft.com/office/drawing/2014/main" xmlns="" id="{00000000-0008-0000-0600-0000BF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72" name="Text Box 22">
          <a:extLst>
            <a:ext uri="{FF2B5EF4-FFF2-40B4-BE49-F238E27FC236}">
              <a16:creationId xmlns:a16="http://schemas.microsoft.com/office/drawing/2014/main" xmlns="" id="{00000000-0008-0000-0600-0000C0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73" name="Text Box 23">
          <a:extLst>
            <a:ext uri="{FF2B5EF4-FFF2-40B4-BE49-F238E27FC236}">
              <a16:creationId xmlns:a16="http://schemas.microsoft.com/office/drawing/2014/main" xmlns="" id="{00000000-0008-0000-0600-0000C1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74" name="Text Box 24">
          <a:extLst>
            <a:ext uri="{FF2B5EF4-FFF2-40B4-BE49-F238E27FC236}">
              <a16:creationId xmlns:a16="http://schemas.microsoft.com/office/drawing/2014/main" xmlns="" id="{00000000-0008-0000-0600-0000C2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75" name="Text Box 25">
          <a:extLst>
            <a:ext uri="{FF2B5EF4-FFF2-40B4-BE49-F238E27FC236}">
              <a16:creationId xmlns:a16="http://schemas.microsoft.com/office/drawing/2014/main" xmlns="" id="{00000000-0008-0000-0600-0000C3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76" name="Text Box 26">
          <a:extLst>
            <a:ext uri="{FF2B5EF4-FFF2-40B4-BE49-F238E27FC236}">
              <a16:creationId xmlns:a16="http://schemas.microsoft.com/office/drawing/2014/main" xmlns="" id="{00000000-0008-0000-0600-0000C4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77" name="Text Box 27">
          <a:extLst>
            <a:ext uri="{FF2B5EF4-FFF2-40B4-BE49-F238E27FC236}">
              <a16:creationId xmlns:a16="http://schemas.microsoft.com/office/drawing/2014/main" xmlns="" id="{00000000-0008-0000-0600-0000C5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78" name="Text Box 28">
          <a:extLst>
            <a:ext uri="{FF2B5EF4-FFF2-40B4-BE49-F238E27FC236}">
              <a16:creationId xmlns:a16="http://schemas.microsoft.com/office/drawing/2014/main" xmlns="" id="{00000000-0008-0000-0600-0000C6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79" name="Text Box 29">
          <a:extLst>
            <a:ext uri="{FF2B5EF4-FFF2-40B4-BE49-F238E27FC236}">
              <a16:creationId xmlns:a16="http://schemas.microsoft.com/office/drawing/2014/main" xmlns="" id="{00000000-0008-0000-0600-0000C7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80" name="Text Box 14">
          <a:extLst>
            <a:ext uri="{FF2B5EF4-FFF2-40B4-BE49-F238E27FC236}">
              <a16:creationId xmlns:a16="http://schemas.microsoft.com/office/drawing/2014/main" xmlns="" id="{00000000-0008-0000-0600-0000C8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81" name="Text Box 15">
          <a:extLst>
            <a:ext uri="{FF2B5EF4-FFF2-40B4-BE49-F238E27FC236}">
              <a16:creationId xmlns:a16="http://schemas.microsoft.com/office/drawing/2014/main" xmlns="" id="{00000000-0008-0000-0600-0000C9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82" name="Text Box 16">
          <a:extLst>
            <a:ext uri="{FF2B5EF4-FFF2-40B4-BE49-F238E27FC236}">
              <a16:creationId xmlns:a16="http://schemas.microsoft.com/office/drawing/2014/main" xmlns="" id="{00000000-0008-0000-0600-0000CA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83" name="Text Box 17">
          <a:extLst>
            <a:ext uri="{FF2B5EF4-FFF2-40B4-BE49-F238E27FC236}">
              <a16:creationId xmlns:a16="http://schemas.microsoft.com/office/drawing/2014/main" xmlns="" id="{00000000-0008-0000-0600-0000CB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84" name="Text Box 18">
          <a:extLst>
            <a:ext uri="{FF2B5EF4-FFF2-40B4-BE49-F238E27FC236}">
              <a16:creationId xmlns:a16="http://schemas.microsoft.com/office/drawing/2014/main" xmlns="" id="{00000000-0008-0000-0600-0000CC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85" name="Text Box 19">
          <a:extLst>
            <a:ext uri="{FF2B5EF4-FFF2-40B4-BE49-F238E27FC236}">
              <a16:creationId xmlns:a16="http://schemas.microsoft.com/office/drawing/2014/main" xmlns="" id="{00000000-0008-0000-0600-0000CD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86" name="Text Box 20">
          <a:extLst>
            <a:ext uri="{FF2B5EF4-FFF2-40B4-BE49-F238E27FC236}">
              <a16:creationId xmlns:a16="http://schemas.microsoft.com/office/drawing/2014/main" xmlns="" id="{00000000-0008-0000-0600-0000CE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87" name="Text Box 21">
          <a:extLst>
            <a:ext uri="{FF2B5EF4-FFF2-40B4-BE49-F238E27FC236}">
              <a16:creationId xmlns:a16="http://schemas.microsoft.com/office/drawing/2014/main" xmlns="" id="{00000000-0008-0000-0600-0000CF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88" name="Text Box 14">
          <a:extLst>
            <a:ext uri="{FF2B5EF4-FFF2-40B4-BE49-F238E27FC236}">
              <a16:creationId xmlns:a16="http://schemas.microsoft.com/office/drawing/2014/main" xmlns="" id="{00000000-0008-0000-0600-0000D0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89" name="Text Box 15">
          <a:extLst>
            <a:ext uri="{FF2B5EF4-FFF2-40B4-BE49-F238E27FC236}">
              <a16:creationId xmlns:a16="http://schemas.microsoft.com/office/drawing/2014/main" xmlns="" id="{00000000-0008-0000-0600-0000D1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90" name="Text Box 16">
          <a:extLst>
            <a:ext uri="{FF2B5EF4-FFF2-40B4-BE49-F238E27FC236}">
              <a16:creationId xmlns:a16="http://schemas.microsoft.com/office/drawing/2014/main" xmlns="" id="{00000000-0008-0000-0600-0000D2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91" name="Text Box 17">
          <a:extLst>
            <a:ext uri="{FF2B5EF4-FFF2-40B4-BE49-F238E27FC236}">
              <a16:creationId xmlns:a16="http://schemas.microsoft.com/office/drawing/2014/main" xmlns="" id="{00000000-0008-0000-0600-0000D3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92" name="Text Box 18">
          <a:extLst>
            <a:ext uri="{FF2B5EF4-FFF2-40B4-BE49-F238E27FC236}">
              <a16:creationId xmlns:a16="http://schemas.microsoft.com/office/drawing/2014/main" xmlns="" id="{00000000-0008-0000-0600-0000D4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93" name="Text Box 19">
          <a:extLst>
            <a:ext uri="{FF2B5EF4-FFF2-40B4-BE49-F238E27FC236}">
              <a16:creationId xmlns:a16="http://schemas.microsoft.com/office/drawing/2014/main" xmlns="" id="{00000000-0008-0000-0600-0000D5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94" name="Text Box 20">
          <a:extLst>
            <a:ext uri="{FF2B5EF4-FFF2-40B4-BE49-F238E27FC236}">
              <a16:creationId xmlns:a16="http://schemas.microsoft.com/office/drawing/2014/main" xmlns="" id="{00000000-0008-0000-0600-0000D6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95" name="Text Box 21">
          <a:extLst>
            <a:ext uri="{FF2B5EF4-FFF2-40B4-BE49-F238E27FC236}">
              <a16:creationId xmlns:a16="http://schemas.microsoft.com/office/drawing/2014/main" xmlns="" id="{00000000-0008-0000-0600-0000D7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96" name="Text Box 22">
          <a:extLst>
            <a:ext uri="{FF2B5EF4-FFF2-40B4-BE49-F238E27FC236}">
              <a16:creationId xmlns:a16="http://schemas.microsoft.com/office/drawing/2014/main" xmlns="" id="{00000000-0008-0000-0600-0000D8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97" name="Text Box 23">
          <a:extLst>
            <a:ext uri="{FF2B5EF4-FFF2-40B4-BE49-F238E27FC236}">
              <a16:creationId xmlns:a16="http://schemas.microsoft.com/office/drawing/2014/main" xmlns="" id="{00000000-0008-0000-0600-0000D9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98" name="Text Box 24">
          <a:extLst>
            <a:ext uri="{FF2B5EF4-FFF2-40B4-BE49-F238E27FC236}">
              <a16:creationId xmlns:a16="http://schemas.microsoft.com/office/drawing/2014/main" xmlns="" id="{00000000-0008-0000-0600-0000DA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899" name="Text Box 25">
          <a:extLst>
            <a:ext uri="{FF2B5EF4-FFF2-40B4-BE49-F238E27FC236}">
              <a16:creationId xmlns:a16="http://schemas.microsoft.com/office/drawing/2014/main" xmlns="" id="{00000000-0008-0000-0600-0000DB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00" name="Text Box 26">
          <a:extLst>
            <a:ext uri="{FF2B5EF4-FFF2-40B4-BE49-F238E27FC236}">
              <a16:creationId xmlns:a16="http://schemas.microsoft.com/office/drawing/2014/main" xmlns="" id="{00000000-0008-0000-0600-0000DC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01" name="Text Box 27">
          <a:extLst>
            <a:ext uri="{FF2B5EF4-FFF2-40B4-BE49-F238E27FC236}">
              <a16:creationId xmlns:a16="http://schemas.microsoft.com/office/drawing/2014/main" xmlns="" id="{00000000-0008-0000-0600-0000DD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02" name="Text Box 28">
          <a:extLst>
            <a:ext uri="{FF2B5EF4-FFF2-40B4-BE49-F238E27FC236}">
              <a16:creationId xmlns:a16="http://schemas.microsoft.com/office/drawing/2014/main" xmlns="" id="{00000000-0008-0000-0600-0000DE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03" name="Text Box 29">
          <a:extLst>
            <a:ext uri="{FF2B5EF4-FFF2-40B4-BE49-F238E27FC236}">
              <a16:creationId xmlns:a16="http://schemas.microsoft.com/office/drawing/2014/main" xmlns="" id="{00000000-0008-0000-0600-0000DF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04" name="Text Box 14">
          <a:extLst>
            <a:ext uri="{FF2B5EF4-FFF2-40B4-BE49-F238E27FC236}">
              <a16:creationId xmlns:a16="http://schemas.microsoft.com/office/drawing/2014/main" xmlns="" id="{00000000-0008-0000-0600-0000E0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05" name="Text Box 15">
          <a:extLst>
            <a:ext uri="{FF2B5EF4-FFF2-40B4-BE49-F238E27FC236}">
              <a16:creationId xmlns:a16="http://schemas.microsoft.com/office/drawing/2014/main" xmlns="" id="{00000000-0008-0000-0600-0000E1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06" name="Text Box 16">
          <a:extLst>
            <a:ext uri="{FF2B5EF4-FFF2-40B4-BE49-F238E27FC236}">
              <a16:creationId xmlns:a16="http://schemas.microsoft.com/office/drawing/2014/main" xmlns="" id="{00000000-0008-0000-0600-0000E2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07" name="Text Box 17">
          <a:extLst>
            <a:ext uri="{FF2B5EF4-FFF2-40B4-BE49-F238E27FC236}">
              <a16:creationId xmlns:a16="http://schemas.microsoft.com/office/drawing/2014/main" xmlns="" id="{00000000-0008-0000-0600-0000E3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08" name="Text Box 18">
          <a:extLst>
            <a:ext uri="{FF2B5EF4-FFF2-40B4-BE49-F238E27FC236}">
              <a16:creationId xmlns:a16="http://schemas.microsoft.com/office/drawing/2014/main" xmlns="" id="{00000000-0008-0000-0600-0000E4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09" name="Text Box 19">
          <a:extLst>
            <a:ext uri="{FF2B5EF4-FFF2-40B4-BE49-F238E27FC236}">
              <a16:creationId xmlns:a16="http://schemas.microsoft.com/office/drawing/2014/main" xmlns="" id="{00000000-0008-0000-0600-0000E5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10" name="Text Box 20">
          <a:extLst>
            <a:ext uri="{FF2B5EF4-FFF2-40B4-BE49-F238E27FC236}">
              <a16:creationId xmlns:a16="http://schemas.microsoft.com/office/drawing/2014/main" xmlns="" id="{00000000-0008-0000-0600-0000E6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11" name="Text Box 21">
          <a:extLst>
            <a:ext uri="{FF2B5EF4-FFF2-40B4-BE49-F238E27FC236}">
              <a16:creationId xmlns:a16="http://schemas.microsoft.com/office/drawing/2014/main" xmlns="" id="{00000000-0008-0000-0600-0000E7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12" name="Text Box 14">
          <a:extLst>
            <a:ext uri="{FF2B5EF4-FFF2-40B4-BE49-F238E27FC236}">
              <a16:creationId xmlns:a16="http://schemas.microsoft.com/office/drawing/2014/main" xmlns="" id="{00000000-0008-0000-0600-0000E8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13" name="Text Box 15">
          <a:extLst>
            <a:ext uri="{FF2B5EF4-FFF2-40B4-BE49-F238E27FC236}">
              <a16:creationId xmlns:a16="http://schemas.microsoft.com/office/drawing/2014/main" xmlns="" id="{00000000-0008-0000-0600-0000E9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14" name="Text Box 16">
          <a:extLst>
            <a:ext uri="{FF2B5EF4-FFF2-40B4-BE49-F238E27FC236}">
              <a16:creationId xmlns:a16="http://schemas.microsoft.com/office/drawing/2014/main" xmlns="" id="{00000000-0008-0000-0600-0000EA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15" name="Text Box 17">
          <a:extLst>
            <a:ext uri="{FF2B5EF4-FFF2-40B4-BE49-F238E27FC236}">
              <a16:creationId xmlns:a16="http://schemas.microsoft.com/office/drawing/2014/main" xmlns="" id="{00000000-0008-0000-0600-0000EB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16" name="Text Box 18">
          <a:extLst>
            <a:ext uri="{FF2B5EF4-FFF2-40B4-BE49-F238E27FC236}">
              <a16:creationId xmlns:a16="http://schemas.microsoft.com/office/drawing/2014/main" xmlns="" id="{00000000-0008-0000-0600-0000EC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17" name="Text Box 19">
          <a:extLst>
            <a:ext uri="{FF2B5EF4-FFF2-40B4-BE49-F238E27FC236}">
              <a16:creationId xmlns:a16="http://schemas.microsoft.com/office/drawing/2014/main" xmlns="" id="{00000000-0008-0000-0600-0000ED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18" name="Text Box 20">
          <a:extLst>
            <a:ext uri="{FF2B5EF4-FFF2-40B4-BE49-F238E27FC236}">
              <a16:creationId xmlns:a16="http://schemas.microsoft.com/office/drawing/2014/main" xmlns="" id="{00000000-0008-0000-0600-0000EE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19" name="Text Box 21">
          <a:extLst>
            <a:ext uri="{FF2B5EF4-FFF2-40B4-BE49-F238E27FC236}">
              <a16:creationId xmlns:a16="http://schemas.microsoft.com/office/drawing/2014/main" xmlns="" id="{00000000-0008-0000-0600-0000EF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20" name="Text Box 22">
          <a:extLst>
            <a:ext uri="{FF2B5EF4-FFF2-40B4-BE49-F238E27FC236}">
              <a16:creationId xmlns:a16="http://schemas.microsoft.com/office/drawing/2014/main" xmlns="" id="{00000000-0008-0000-0600-0000F0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21" name="Text Box 23">
          <a:extLst>
            <a:ext uri="{FF2B5EF4-FFF2-40B4-BE49-F238E27FC236}">
              <a16:creationId xmlns:a16="http://schemas.microsoft.com/office/drawing/2014/main" xmlns="" id="{00000000-0008-0000-0600-0000F1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22" name="Text Box 24">
          <a:extLst>
            <a:ext uri="{FF2B5EF4-FFF2-40B4-BE49-F238E27FC236}">
              <a16:creationId xmlns:a16="http://schemas.microsoft.com/office/drawing/2014/main" xmlns="" id="{00000000-0008-0000-0600-0000F2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23" name="Text Box 25">
          <a:extLst>
            <a:ext uri="{FF2B5EF4-FFF2-40B4-BE49-F238E27FC236}">
              <a16:creationId xmlns:a16="http://schemas.microsoft.com/office/drawing/2014/main" xmlns="" id="{00000000-0008-0000-0600-0000F3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24" name="Text Box 26">
          <a:extLst>
            <a:ext uri="{FF2B5EF4-FFF2-40B4-BE49-F238E27FC236}">
              <a16:creationId xmlns:a16="http://schemas.microsoft.com/office/drawing/2014/main" xmlns="" id="{00000000-0008-0000-0600-0000F4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25" name="Text Box 27">
          <a:extLst>
            <a:ext uri="{FF2B5EF4-FFF2-40B4-BE49-F238E27FC236}">
              <a16:creationId xmlns:a16="http://schemas.microsoft.com/office/drawing/2014/main" xmlns="" id="{00000000-0008-0000-0600-0000F5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26" name="Text Box 28">
          <a:extLst>
            <a:ext uri="{FF2B5EF4-FFF2-40B4-BE49-F238E27FC236}">
              <a16:creationId xmlns:a16="http://schemas.microsoft.com/office/drawing/2014/main" xmlns="" id="{00000000-0008-0000-0600-0000F6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27" name="Text Box 29">
          <a:extLst>
            <a:ext uri="{FF2B5EF4-FFF2-40B4-BE49-F238E27FC236}">
              <a16:creationId xmlns:a16="http://schemas.microsoft.com/office/drawing/2014/main" xmlns="" id="{00000000-0008-0000-0600-0000F7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28" name="Text Box 14">
          <a:extLst>
            <a:ext uri="{FF2B5EF4-FFF2-40B4-BE49-F238E27FC236}">
              <a16:creationId xmlns:a16="http://schemas.microsoft.com/office/drawing/2014/main" xmlns="" id="{00000000-0008-0000-0600-0000F8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29" name="Text Box 15">
          <a:extLst>
            <a:ext uri="{FF2B5EF4-FFF2-40B4-BE49-F238E27FC236}">
              <a16:creationId xmlns:a16="http://schemas.microsoft.com/office/drawing/2014/main" xmlns="" id="{00000000-0008-0000-0600-0000F9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30" name="Text Box 16">
          <a:extLst>
            <a:ext uri="{FF2B5EF4-FFF2-40B4-BE49-F238E27FC236}">
              <a16:creationId xmlns:a16="http://schemas.microsoft.com/office/drawing/2014/main" xmlns="" id="{00000000-0008-0000-0600-0000FA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31" name="Text Box 17">
          <a:extLst>
            <a:ext uri="{FF2B5EF4-FFF2-40B4-BE49-F238E27FC236}">
              <a16:creationId xmlns:a16="http://schemas.microsoft.com/office/drawing/2014/main" xmlns="" id="{00000000-0008-0000-0600-0000FB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32" name="Text Box 18">
          <a:extLst>
            <a:ext uri="{FF2B5EF4-FFF2-40B4-BE49-F238E27FC236}">
              <a16:creationId xmlns:a16="http://schemas.microsoft.com/office/drawing/2014/main" xmlns="" id="{00000000-0008-0000-0600-0000FC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33" name="Text Box 19">
          <a:extLst>
            <a:ext uri="{FF2B5EF4-FFF2-40B4-BE49-F238E27FC236}">
              <a16:creationId xmlns:a16="http://schemas.microsoft.com/office/drawing/2014/main" xmlns="" id="{00000000-0008-0000-0600-0000FD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34" name="Text Box 20">
          <a:extLst>
            <a:ext uri="{FF2B5EF4-FFF2-40B4-BE49-F238E27FC236}">
              <a16:creationId xmlns:a16="http://schemas.microsoft.com/office/drawing/2014/main" xmlns="" id="{00000000-0008-0000-0600-0000FE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35" name="Text Box 21">
          <a:extLst>
            <a:ext uri="{FF2B5EF4-FFF2-40B4-BE49-F238E27FC236}">
              <a16:creationId xmlns:a16="http://schemas.microsoft.com/office/drawing/2014/main" xmlns="" id="{00000000-0008-0000-0600-0000FF1E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36" name="Text Box 14">
          <a:extLst>
            <a:ext uri="{FF2B5EF4-FFF2-40B4-BE49-F238E27FC236}">
              <a16:creationId xmlns:a16="http://schemas.microsoft.com/office/drawing/2014/main" xmlns="" id="{00000000-0008-0000-0600-0000001F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37" name="Text Box 15">
          <a:extLst>
            <a:ext uri="{FF2B5EF4-FFF2-40B4-BE49-F238E27FC236}">
              <a16:creationId xmlns:a16="http://schemas.microsoft.com/office/drawing/2014/main" xmlns="" id="{00000000-0008-0000-0600-0000011F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38" name="Text Box 16">
          <a:extLst>
            <a:ext uri="{FF2B5EF4-FFF2-40B4-BE49-F238E27FC236}">
              <a16:creationId xmlns:a16="http://schemas.microsoft.com/office/drawing/2014/main" xmlns="" id="{00000000-0008-0000-0600-0000021F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39" name="Text Box 17">
          <a:extLst>
            <a:ext uri="{FF2B5EF4-FFF2-40B4-BE49-F238E27FC236}">
              <a16:creationId xmlns:a16="http://schemas.microsoft.com/office/drawing/2014/main" xmlns="" id="{00000000-0008-0000-0600-0000031F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40" name="Text Box 18">
          <a:extLst>
            <a:ext uri="{FF2B5EF4-FFF2-40B4-BE49-F238E27FC236}">
              <a16:creationId xmlns:a16="http://schemas.microsoft.com/office/drawing/2014/main" xmlns="" id="{00000000-0008-0000-0600-0000041F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41" name="Text Box 19">
          <a:extLst>
            <a:ext uri="{FF2B5EF4-FFF2-40B4-BE49-F238E27FC236}">
              <a16:creationId xmlns:a16="http://schemas.microsoft.com/office/drawing/2014/main" xmlns="" id="{00000000-0008-0000-0600-0000051F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42" name="Text Box 20">
          <a:extLst>
            <a:ext uri="{FF2B5EF4-FFF2-40B4-BE49-F238E27FC236}">
              <a16:creationId xmlns:a16="http://schemas.microsoft.com/office/drawing/2014/main" xmlns="" id="{00000000-0008-0000-0600-0000061F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43" name="Text Box 21">
          <a:extLst>
            <a:ext uri="{FF2B5EF4-FFF2-40B4-BE49-F238E27FC236}">
              <a16:creationId xmlns:a16="http://schemas.microsoft.com/office/drawing/2014/main" xmlns="" id="{00000000-0008-0000-0600-0000071F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44" name="Text Box 22">
          <a:extLst>
            <a:ext uri="{FF2B5EF4-FFF2-40B4-BE49-F238E27FC236}">
              <a16:creationId xmlns:a16="http://schemas.microsoft.com/office/drawing/2014/main" xmlns="" id="{00000000-0008-0000-0600-0000081F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45" name="Text Box 23">
          <a:extLst>
            <a:ext uri="{FF2B5EF4-FFF2-40B4-BE49-F238E27FC236}">
              <a16:creationId xmlns:a16="http://schemas.microsoft.com/office/drawing/2014/main" xmlns="" id="{00000000-0008-0000-0600-0000091F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46" name="Text Box 24">
          <a:extLst>
            <a:ext uri="{FF2B5EF4-FFF2-40B4-BE49-F238E27FC236}">
              <a16:creationId xmlns:a16="http://schemas.microsoft.com/office/drawing/2014/main" xmlns="" id="{00000000-0008-0000-0600-00000A1F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47" name="Text Box 25">
          <a:extLst>
            <a:ext uri="{FF2B5EF4-FFF2-40B4-BE49-F238E27FC236}">
              <a16:creationId xmlns:a16="http://schemas.microsoft.com/office/drawing/2014/main" xmlns="" id="{00000000-0008-0000-0600-00000B1F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48" name="Text Box 26">
          <a:extLst>
            <a:ext uri="{FF2B5EF4-FFF2-40B4-BE49-F238E27FC236}">
              <a16:creationId xmlns:a16="http://schemas.microsoft.com/office/drawing/2014/main" xmlns="" id="{00000000-0008-0000-0600-00000C1F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49" name="Text Box 27">
          <a:extLst>
            <a:ext uri="{FF2B5EF4-FFF2-40B4-BE49-F238E27FC236}">
              <a16:creationId xmlns:a16="http://schemas.microsoft.com/office/drawing/2014/main" xmlns="" id="{00000000-0008-0000-0600-00000D1F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50" name="Text Box 28">
          <a:extLst>
            <a:ext uri="{FF2B5EF4-FFF2-40B4-BE49-F238E27FC236}">
              <a16:creationId xmlns:a16="http://schemas.microsoft.com/office/drawing/2014/main" xmlns="" id="{00000000-0008-0000-0600-00000E1F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51" name="Text Box 29">
          <a:extLst>
            <a:ext uri="{FF2B5EF4-FFF2-40B4-BE49-F238E27FC236}">
              <a16:creationId xmlns:a16="http://schemas.microsoft.com/office/drawing/2014/main" xmlns="" id="{00000000-0008-0000-0600-00000F1F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52" name="Text Box 14">
          <a:extLst>
            <a:ext uri="{FF2B5EF4-FFF2-40B4-BE49-F238E27FC236}">
              <a16:creationId xmlns:a16="http://schemas.microsoft.com/office/drawing/2014/main" xmlns="" id="{00000000-0008-0000-0600-0000101F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53" name="Text Box 15">
          <a:extLst>
            <a:ext uri="{FF2B5EF4-FFF2-40B4-BE49-F238E27FC236}">
              <a16:creationId xmlns:a16="http://schemas.microsoft.com/office/drawing/2014/main" xmlns="" id="{00000000-0008-0000-0600-0000111F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54" name="Text Box 16">
          <a:extLst>
            <a:ext uri="{FF2B5EF4-FFF2-40B4-BE49-F238E27FC236}">
              <a16:creationId xmlns:a16="http://schemas.microsoft.com/office/drawing/2014/main" xmlns="" id="{00000000-0008-0000-0600-0000121F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55" name="Text Box 17">
          <a:extLst>
            <a:ext uri="{FF2B5EF4-FFF2-40B4-BE49-F238E27FC236}">
              <a16:creationId xmlns:a16="http://schemas.microsoft.com/office/drawing/2014/main" xmlns="" id="{00000000-0008-0000-0600-0000131F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56" name="Text Box 18">
          <a:extLst>
            <a:ext uri="{FF2B5EF4-FFF2-40B4-BE49-F238E27FC236}">
              <a16:creationId xmlns:a16="http://schemas.microsoft.com/office/drawing/2014/main" xmlns="" id="{00000000-0008-0000-0600-0000141F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57" name="Text Box 19">
          <a:extLst>
            <a:ext uri="{FF2B5EF4-FFF2-40B4-BE49-F238E27FC236}">
              <a16:creationId xmlns:a16="http://schemas.microsoft.com/office/drawing/2014/main" xmlns="" id="{00000000-0008-0000-0600-0000151F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58" name="Text Box 20">
          <a:extLst>
            <a:ext uri="{FF2B5EF4-FFF2-40B4-BE49-F238E27FC236}">
              <a16:creationId xmlns:a16="http://schemas.microsoft.com/office/drawing/2014/main" xmlns="" id="{00000000-0008-0000-0600-0000161F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59" name="Text Box 21">
          <a:extLst>
            <a:ext uri="{FF2B5EF4-FFF2-40B4-BE49-F238E27FC236}">
              <a16:creationId xmlns:a16="http://schemas.microsoft.com/office/drawing/2014/main" xmlns="" id="{00000000-0008-0000-0600-0000171F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60" name="Text Box 14">
          <a:extLst>
            <a:ext uri="{FF2B5EF4-FFF2-40B4-BE49-F238E27FC236}">
              <a16:creationId xmlns:a16="http://schemas.microsoft.com/office/drawing/2014/main" xmlns="" id="{00000000-0008-0000-0600-0000181F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61" name="Text Box 15">
          <a:extLst>
            <a:ext uri="{FF2B5EF4-FFF2-40B4-BE49-F238E27FC236}">
              <a16:creationId xmlns:a16="http://schemas.microsoft.com/office/drawing/2014/main" xmlns="" id="{00000000-0008-0000-0600-0000191F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62" name="Text Box 16">
          <a:extLst>
            <a:ext uri="{FF2B5EF4-FFF2-40B4-BE49-F238E27FC236}">
              <a16:creationId xmlns:a16="http://schemas.microsoft.com/office/drawing/2014/main" xmlns="" id="{00000000-0008-0000-0600-00001A1F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63" name="Text Box 17">
          <a:extLst>
            <a:ext uri="{FF2B5EF4-FFF2-40B4-BE49-F238E27FC236}">
              <a16:creationId xmlns:a16="http://schemas.microsoft.com/office/drawing/2014/main" xmlns="" id="{00000000-0008-0000-0600-00001B1F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64" name="Text Box 18">
          <a:extLst>
            <a:ext uri="{FF2B5EF4-FFF2-40B4-BE49-F238E27FC236}">
              <a16:creationId xmlns:a16="http://schemas.microsoft.com/office/drawing/2014/main" xmlns="" id="{00000000-0008-0000-0600-00001C1F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65" name="Text Box 19">
          <a:extLst>
            <a:ext uri="{FF2B5EF4-FFF2-40B4-BE49-F238E27FC236}">
              <a16:creationId xmlns:a16="http://schemas.microsoft.com/office/drawing/2014/main" xmlns="" id="{00000000-0008-0000-0600-00001D1F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66" name="Text Box 20">
          <a:extLst>
            <a:ext uri="{FF2B5EF4-FFF2-40B4-BE49-F238E27FC236}">
              <a16:creationId xmlns:a16="http://schemas.microsoft.com/office/drawing/2014/main" xmlns="" id="{00000000-0008-0000-0600-00001E1F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13</xdr:row>
      <xdr:rowOff>0</xdr:rowOff>
    </xdr:from>
    <xdr:to>
      <xdr:col>1</xdr:col>
      <xdr:colOff>857250</xdr:colOff>
      <xdr:row>13</xdr:row>
      <xdr:rowOff>257175</xdr:rowOff>
    </xdr:to>
    <xdr:sp macro="" textlink="">
      <xdr:nvSpPr>
        <xdr:cNvPr id="7967" name="Text Box 21">
          <a:extLst>
            <a:ext uri="{FF2B5EF4-FFF2-40B4-BE49-F238E27FC236}">
              <a16:creationId xmlns:a16="http://schemas.microsoft.com/office/drawing/2014/main" xmlns="" id="{00000000-0008-0000-0600-00001F1F0000}"/>
            </a:ext>
          </a:extLst>
        </xdr:cNvPr>
        <xdr:cNvSpPr txBox="1">
          <a:spLocks noChangeArrowheads="1"/>
        </xdr:cNvSpPr>
      </xdr:nvSpPr>
      <xdr:spPr bwMode="auto">
        <a:xfrm>
          <a:off x="1152525" y="33623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43"/>
  <sheetViews>
    <sheetView topLeftCell="A32" zoomScaleNormal="100" workbookViewId="0">
      <selection activeCell="F34" sqref="F34"/>
    </sheetView>
  </sheetViews>
  <sheetFormatPr defaultColWidth="11.5" defaultRowHeight="12.75"/>
  <cols>
    <col min="1" max="1" width="16.625" style="41" customWidth="1"/>
    <col min="2" max="2" width="33.125" style="41" customWidth="1"/>
    <col min="3" max="3" width="11.875" style="41" customWidth="1"/>
    <col min="4" max="4" width="18.875" style="41" customWidth="1"/>
    <col min="5" max="5" width="11.375" style="41" customWidth="1"/>
    <col min="6" max="6" width="11.5" style="41" customWidth="1"/>
    <col min="7" max="7" width="10.375" style="41" customWidth="1"/>
    <col min="8" max="16384" width="11.5" style="41"/>
  </cols>
  <sheetData>
    <row r="1" spans="1:14" ht="21.75" customHeight="1">
      <c r="A1" s="302"/>
      <c r="B1" s="302"/>
      <c r="C1" s="302"/>
      <c r="D1" s="302"/>
      <c r="E1" s="302"/>
      <c r="F1" s="302"/>
      <c r="G1" s="302"/>
    </row>
    <row r="2" spans="1:14" ht="19.5" customHeight="1">
      <c r="A2" s="303" t="s">
        <v>44</v>
      </c>
      <c r="B2" s="303"/>
      <c r="C2" s="303"/>
      <c r="D2" s="303"/>
      <c r="E2" s="303"/>
      <c r="F2" s="303"/>
      <c r="G2" s="303"/>
    </row>
    <row r="3" spans="1:14">
      <c r="A3" s="304" t="s">
        <v>282</v>
      </c>
      <c r="B3" s="304"/>
      <c r="C3" s="304"/>
      <c r="D3" s="304"/>
      <c r="E3" s="304"/>
      <c r="F3" s="304"/>
      <c r="G3" s="304"/>
      <c r="H3" s="89"/>
      <c r="I3" s="89"/>
      <c r="J3" s="89"/>
      <c r="K3" s="89"/>
      <c r="L3" s="89"/>
      <c r="M3" s="89"/>
      <c r="N3" s="89"/>
    </row>
    <row r="4" spans="1:14" ht="15.75" customHeight="1">
      <c r="A4" s="95" t="s">
        <v>2</v>
      </c>
      <c r="B4" s="306" t="s">
        <v>283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</row>
    <row r="5" spans="1:14" ht="30" customHeight="1">
      <c r="A5" s="95" t="s">
        <v>3</v>
      </c>
      <c r="B5" s="306" t="s">
        <v>285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</row>
    <row r="6" spans="1:14" ht="14.25">
      <c r="A6" s="95" t="s">
        <v>4</v>
      </c>
      <c r="B6" s="306" t="s">
        <v>286</v>
      </c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</row>
    <row r="7" spans="1:14" ht="15.75" customHeight="1">
      <c r="A7" s="15"/>
      <c r="B7" s="16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9" spans="1:14" ht="12.75" customHeight="1"/>
    <row r="10" spans="1:14" ht="8.25" hidden="1" customHeight="1"/>
    <row r="11" spans="1:14" ht="14.25" customHeight="1">
      <c r="D11" s="307" t="s">
        <v>116</v>
      </c>
      <c r="E11" s="308"/>
      <c r="F11" s="308"/>
      <c r="G11" s="42">
        <f>+C32</f>
        <v>0</v>
      </c>
    </row>
    <row r="12" spans="1:14" ht="15.75" customHeight="1">
      <c r="E12" s="43" t="s">
        <v>45</v>
      </c>
      <c r="F12" s="43"/>
      <c r="G12" s="44">
        <f>+G25</f>
        <v>0</v>
      </c>
    </row>
    <row r="14" spans="1:14" ht="15" customHeight="1">
      <c r="D14" s="305" t="s">
        <v>115</v>
      </c>
      <c r="E14" s="305"/>
      <c r="F14" s="305"/>
      <c r="G14" s="305"/>
      <c r="H14" s="45"/>
    </row>
    <row r="15" spans="1:14" ht="16.5" customHeight="1">
      <c r="A15" s="46" t="s">
        <v>46</v>
      </c>
      <c r="B15" s="46" t="s">
        <v>47</v>
      </c>
      <c r="C15" s="47" t="s">
        <v>48</v>
      </c>
      <c r="D15" s="299" t="s">
        <v>49</v>
      </c>
      <c r="E15" s="300"/>
      <c r="F15" s="301"/>
      <c r="G15" s="48" t="s">
        <v>50</v>
      </c>
    </row>
    <row r="16" spans="1:14" ht="12.75" customHeight="1">
      <c r="A16" s="49" t="s">
        <v>51</v>
      </c>
      <c r="B16" s="49" t="s">
        <v>52</v>
      </c>
      <c r="C16" s="50" t="s">
        <v>53</v>
      </c>
      <c r="D16" s="50" t="s">
        <v>54</v>
      </c>
      <c r="E16" s="50" t="s">
        <v>55</v>
      </c>
      <c r="F16" s="50" t="s">
        <v>56</v>
      </c>
      <c r="G16" s="49" t="s">
        <v>57</v>
      </c>
    </row>
    <row r="17" spans="1:12" ht="14.25" customHeight="1">
      <c r="A17" s="51"/>
      <c r="B17" s="51" t="s">
        <v>58</v>
      </c>
      <c r="C17" s="52" t="s">
        <v>59</v>
      </c>
      <c r="D17" s="52" t="s">
        <v>59</v>
      </c>
      <c r="E17" s="52" t="s">
        <v>59</v>
      </c>
      <c r="F17" s="52" t="s">
        <v>59</v>
      </c>
      <c r="G17" s="51"/>
    </row>
    <row r="18" spans="1:12" ht="22.5" customHeight="1">
      <c r="A18" s="53" t="s">
        <v>60</v>
      </c>
      <c r="B18" s="131" t="s">
        <v>168</v>
      </c>
      <c r="C18" s="128">
        <f t="shared" ref="C18:C24" si="0">SUM(D18:F18)</f>
        <v>0</v>
      </c>
      <c r="D18" s="132">
        <f>Fasāde!L132</f>
        <v>0</v>
      </c>
      <c r="E18" s="133">
        <f>Fasāde!M132</f>
        <v>0</v>
      </c>
      <c r="F18" s="134">
        <f>Fasāde!N132</f>
        <v>0</v>
      </c>
      <c r="G18" s="128">
        <f>Fasāde!K132</f>
        <v>0</v>
      </c>
      <c r="H18" s="54"/>
    </row>
    <row r="19" spans="1:12" ht="22.5" customHeight="1">
      <c r="A19" s="55" t="s">
        <v>61</v>
      </c>
      <c r="B19" s="135" t="s">
        <v>34</v>
      </c>
      <c r="C19" s="129">
        <f>SUM(D19:F19)</f>
        <v>0</v>
      </c>
      <c r="D19" s="136">
        <f>Logi!L47</f>
        <v>0</v>
      </c>
      <c r="E19" s="137">
        <f>Logi!M47</f>
        <v>0</v>
      </c>
      <c r="F19" s="138">
        <f>Logi!N47</f>
        <v>0</v>
      </c>
      <c r="G19" s="129">
        <f>Logi!K47</f>
        <v>0</v>
      </c>
      <c r="H19" s="54"/>
    </row>
    <row r="20" spans="1:12" ht="22.5" customHeight="1">
      <c r="A20" s="56" t="s">
        <v>63</v>
      </c>
      <c r="B20" s="139" t="s">
        <v>167</v>
      </c>
      <c r="C20" s="130">
        <f t="shared" si="0"/>
        <v>0</v>
      </c>
      <c r="D20" s="140">
        <f>Durvis!L36</f>
        <v>0</v>
      </c>
      <c r="E20" s="141">
        <f>Durvis!M36</f>
        <v>0</v>
      </c>
      <c r="F20" s="140">
        <f>Durvis!N36</f>
        <v>0</v>
      </c>
      <c r="G20" s="141">
        <f>Durvis!K36</f>
        <v>0</v>
      </c>
      <c r="H20" s="54"/>
    </row>
    <row r="21" spans="1:12" ht="22.5" customHeight="1">
      <c r="A21" s="56" t="s">
        <v>64</v>
      </c>
      <c r="B21" s="142" t="s">
        <v>62</v>
      </c>
      <c r="C21" s="130">
        <f t="shared" si="0"/>
        <v>0</v>
      </c>
      <c r="D21" s="140">
        <f>Cokols!L67</f>
        <v>0</v>
      </c>
      <c r="E21" s="141">
        <f>Cokols!M67</f>
        <v>0</v>
      </c>
      <c r="F21" s="140">
        <f>Cokols!N67</f>
        <v>0</v>
      </c>
      <c r="G21" s="141">
        <f>Cokols!K67</f>
        <v>0</v>
      </c>
      <c r="H21" s="54"/>
    </row>
    <row r="22" spans="1:12" ht="32.25" customHeight="1">
      <c r="A22" s="56" t="s">
        <v>65</v>
      </c>
      <c r="B22" s="135" t="s">
        <v>171</v>
      </c>
      <c r="C22" s="130">
        <f t="shared" si="0"/>
        <v>0</v>
      </c>
      <c r="D22" s="140">
        <f>jumt!L91</f>
        <v>0</v>
      </c>
      <c r="E22" s="141">
        <f>jumt!M91</f>
        <v>0</v>
      </c>
      <c r="F22" s="140">
        <f>jumt!N91</f>
        <v>0</v>
      </c>
      <c r="G22" s="141">
        <f>jumt!K91</f>
        <v>0</v>
      </c>
      <c r="H22" s="54"/>
      <c r="I22" s="57"/>
      <c r="J22" s="57"/>
      <c r="K22" s="58"/>
      <c r="L22" s="59"/>
    </row>
    <row r="23" spans="1:12" ht="21.95" customHeight="1">
      <c r="A23" s="56" t="s">
        <v>66</v>
      </c>
      <c r="B23" s="135" t="s">
        <v>238</v>
      </c>
      <c r="C23" s="130">
        <f>SUM(D23:F23)</f>
        <v>0</v>
      </c>
      <c r="D23" s="140">
        <f>Zibens!L14</f>
        <v>0</v>
      </c>
      <c r="E23" s="141">
        <f>Zibens!M14</f>
        <v>0</v>
      </c>
      <c r="F23" s="140">
        <f>Zibens!N14</f>
        <v>0</v>
      </c>
      <c r="G23" s="141">
        <f>Zibens!K14</f>
        <v>0</v>
      </c>
      <c r="H23" s="54"/>
      <c r="I23" s="57"/>
      <c r="J23" s="57"/>
      <c r="K23" s="58"/>
      <c r="L23" s="59"/>
    </row>
    <row r="24" spans="1:12" ht="22.5" customHeight="1">
      <c r="A24" s="56">
        <v>8</v>
      </c>
      <c r="B24" s="135" t="s">
        <v>97</v>
      </c>
      <c r="C24" s="129">
        <f t="shared" si="0"/>
        <v>0</v>
      </c>
      <c r="D24" s="136">
        <f>'Būvlaukuma iekārtošana'!L28</f>
        <v>0</v>
      </c>
      <c r="E24" s="137">
        <f>'Būvlaukuma iekārtošana'!M28</f>
        <v>0</v>
      </c>
      <c r="F24" s="138">
        <f>'Būvlaukuma iekārtošana'!N28</f>
        <v>0</v>
      </c>
      <c r="G24" s="129">
        <f>'Būvlaukuma iekārtošana'!K28</f>
        <v>0</v>
      </c>
      <c r="H24" s="54"/>
      <c r="I24" s="57"/>
      <c r="J24" s="57"/>
      <c r="K24" s="58"/>
      <c r="L24" s="59"/>
    </row>
    <row r="25" spans="1:12" ht="22.5" customHeight="1">
      <c r="A25" s="61"/>
      <c r="B25" s="62" t="s">
        <v>43</v>
      </c>
      <c r="C25" s="63">
        <f>SUM(C18:C24)</f>
        <v>0</v>
      </c>
      <c r="D25" s="63">
        <f>SUM(D18:D24)</f>
        <v>0</v>
      </c>
      <c r="E25" s="63">
        <f>SUM(E18:E24)</f>
        <v>0</v>
      </c>
      <c r="F25" s="63">
        <f>SUM(F18:F24)</f>
        <v>0</v>
      </c>
      <c r="G25" s="64">
        <f>SUM(G18:G24)</f>
        <v>0</v>
      </c>
      <c r="H25" s="54"/>
      <c r="I25" s="54"/>
    </row>
    <row r="26" spans="1:12" ht="22.5" customHeight="1">
      <c r="A26" s="61"/>
      <c r="B26" s="65" t="s">
        <v>291</v>
      </c>
      <c r="C26" s="64">
        <f>ROUND(E25*4%,2)</f>
        <v>0</v>
      </c>
      <c r="D26" s="64"/>
      <c r="E26" s="64"/>
      <c r="F26" s="64"/>
      <c r="G26" s="64"/>
      <c r="H26" s="54"/>
      <c r="I26" s="54"/>
    </row>
    <row r="27" spans="1:12" ht="22.5" customHeight="1">
      <c r="A27" s="61"/>
      <c r="B27" s="62" t="s">
        <v>43</v>
      </c>
      <c r="C27" s="63">
        <f>SUM(C25:C26)</f>
        <v>0</v>
      </c>
      <c r="D27" s="63"/>
      <c r="E27" s="63"/>
      <c r="F27" s="63"/>
      <c r="G27" s="64"/>
      <c r="H27" s="54"/>
      <c r="I27" s="54"/>
    </row>
    <row r="28" spans="1:12" ht="18" customHeight="1">
      <c r="A28" s="66"/>
      <c r="B28" s="67" t="s">
        <v>292</v>
      </c>
      <c r="C28" s="68">
        <f>ROUND(C27*4%,2)</f>
        <v>0</v>
      </c>
      <c r="D28" s="69"/>
      <c r="E28" s="70"/>
      <c r="F28" s="70"/>
      <c r="G28" s="60"/>
      <c r="L28" s="41" t="s">
        <v>58</v>
      </c>
    </row>
    <row r="29" spans="1:12" ht="18" customHeight="1">
      <c r="A29" s="71"/>
      <c r="B29" s="72" t="s">
        <v>293</v>
      </c>
      <c r="C29" s="73">
        <f>ROUND(C27*5%,2)</f>
        <v>0</v>
      </c>
      <c r="D29" s="69"/>
      <c r="E29" s="70"/>
      <c r="F29" s="70"/>
      <c r="G29" s="60"/>
    </row>
    <row r="30" spans="1:12" ht="18" customHeight="1">
      <c r="A30" s="74"/>
      <c r="B30" s="75" t="s">
        <v>67</v>
      </c>
      <c r="C30" s="73">
        <f>ROUND(D25*23.59%,2)</f>
        <v>0</v>
      </c>
      <c r="D30" s="69"/>
      <c r="E30" s="60"/>
      <c r="F30" s="60"/>
      <c r="G30" s="60"/>
    </row>
    <row r="31" spans="1:12" ht="5.25" customHeight="1">
      <c r="A31" s="76"/>
      <c r="B31" s="77"/>
      <c r="C31" s="78"/>
      <c r="D31" s="69"/>
      <c r="E31" s="60"/>
      <c r="F31" s="60"/>
      <c r="G31" s="60"/>
    </row>
    <row r="32" spans="1:12" ht="22.5" customHeight="1">
      <c r="A32" s="79"/>
      <c r="B32" s="80" t="s">
        <v>68</v>
      </c>
      <c r="C32" s="81">
        <f>SUM(C27:C30)</f>
        <v>0</v>
      </c>
      <c r="D32" s="82"/>
      <c r="E32" s="83"/>
      <c r="F32" s="83"/>
      <c r="G32" s="83"/>
      <c r="H32" s="84"/>
    </row>
    <row r="33" spans="1:8" ht="18">
      <c r="A33" s="85"/>
      <c r="B33" s="86" t="s">
        <v>69</v>
      </c>
      <c r="C33" s="87">
        <f>ROUND(C32*21%,2)</f>
        <v>0</v>
      </c>
      <c r="D33" s="59"/>
      <c r="E33" s="59"/>
      <c r="F33" s="59"/>
      <c r="G33" s="59"/>
      <c r="H33" s="59"/>
    </row>
    <row r="34" spans="1:8" ht="18">
      <c r="A34" s="85"/>
      <c r="B34" s="86" t="s">
        <v>43</v>
      </c>
      <c r="C34" s="88">
        <f>SUM(C32:C33)</f>
        <v>0</v>
      </c>
      <c r="D34" s="59"/>
      <c r="E34" s="59"/>
      <c r="F34" s="59"/>
      <c r="G34" s="59"/>
      <c r="H34" s="59"/>
    </row>
    <row r="35" spans="1:8">
      <c r="B35" s="89"/>
      <c r="D35" s="59"/>
      <c r="E35" s="59"/>
      <c r="F35" s="59"/>
      <c r="G35" s="59"/>
      <c r="H35" s="59"/>
    </row>
    <row r="36" spans="1:8">
      <c r="A36" s="41" t="s">
        <v>278</v>
      </c>
      <c r="B36" s="89"/>
      <c r="D36" s="59"/>
      <c r="E36" s="59"/>
      <c r="F36" s="59"/>
      <c r="G36" s="59"/>
      <c r="H36" s="59"/>
    </row>
    <row r="37" spans="1:8">
      <c r="A37" s="41" t="s">
        <v>279</v>
      </c>
    </row>
    <row r="38" spans="1:8" ht="13.5">
      <c r="B38" s="90"/>
      <c r="E38" s="89"/>
    </row>
    <row r="40" spans="1:8">
      <c r="A40" s="41" t="s">
        <v>280</v>
      </c>
      <c r="B40" s="89"/>
    </row>
    <row r="43" spans="1:8">
      <c r="B43" s="89"/>
    </row>
  </sheetData>
  <mergeCells count="9">
    <mergeCell ref="D15:F15"/>
    <mergeCell ref="A1:G1"/>
    <mergeCell ref="A2:G2"/>
    <mergeCell ref="A3:G3"/>
    <mergeCell ref="D14:G14"/>
    <mergeCell ref="B4:N4"/>
    <mergeCell ref="B5:N5"/>
    <mergeCell ref="B6:N6"/>
    <mergeCell ref="D11:F11"/>
  </mergeCells>
  <phoneticPr fontId="17" type="noConversion"/>
  <pageMargins left="0.23622047244094491" right="0.23622047244094491" top="0.74803149606299213" bottom="0.74803149606299213" header="0.31496062992125984" footer="0.31496062992125984"/>
  <pageSetup paperSize="9" scale="81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138"/>
  <sheetViews>
    <sheetView tabSelected="1" topLeftCell="A7" zoomScale="90" zoomScaleNormal="90" workbookViewId="0">
      <selection activeCell="B118" sqref="B118"/>
    </sheetView>
  </sheetViews>
  <sheetFormatPr defaultColWidth="11" defaultRowHeight="15.75"/>
  <cols>
    <col min="1" max="1" width="6.875" style="26" customWidth="1"/>
    <col min="2" max="2" width="48.125" customWidth="1"/>
    <col min="3" max="3" width="8.875" customWidth="1"/>
    <col min="4" max="4" width="8.875" bestFit="1" customWidth="1"/>
    <col min="5" max="6" width="5.5" bestFit="1" customWidth="1"/>
    <col min="7" max="7" width="5.875" bestFit="1" customWidth="1"/>
    <col min="8" max="8" width="6.875" bestFit="1" customWidth="1"/>
    <col min="9" max="9" width="5.5" bestFit="1" customWidth="1"/>
    <col min="10" max="10" width="6.875" bestFit="1" customWidth="1"/>
    <col min="11" max="11" width="7.875" bestFit="1" customWidth="1"/>
    <col min="12" max="13" width="8.875" bestFit="1" customWidth="1"/>
    <col min="14" max="14" width="8.625" customWidth="1"/>
  </cols>
  <sheetData>
    <row r="1" spans="1:15" ht="16.5">
      <c r="A1" s="2"/>
      <c r="B1" s="1"/>
      <c r="C1" s="2"/>
      <c r="D1" s="3"/>
      <c r="E1" s="1"/>
      <c r="F1" s="1"/>
      <c r="G1" s="4"/>
      <c r="H1" s="5"/>
      <c r="I1" s="4"/>
      <c r="J1" s="1"/>
      <c r="K1" s="1"/>
      <c r="L1" s="6"/>
      <c r="M1" s="1"/>
      <c r="N1" s="1"/>
      <c r="O1" s="7"/>
    </row>
    <row r="2" spans="1:15">
      <c r="A2" s="24"/>
      <c r="B2" s="8" t="s">
        <v>0</v>
      </c>
      <c r="C2" s="318" t="s">
        <v>284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</row>
    <row r="3" spans="1:15">
      <c r="A3" s="24"/>
      <c r="B3" s="8" t="s">
        <v>1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</row>
    <row r="4" spans="1:15" ht="19.5" thickBot="1">
      <c r="A4" s="10"/>
      <c r="B4" s="9"/>
      <c r="C4" s="10"/>
      <c r="D4" s="11"/>
      <c r="E4" s="12"/>
      <c r="F4" s="12"/>
      <c r="G4" s="13"/>
      <c r="H4" s="14"/>
      <c r="I4" s="9"/>
      <c r="J4" s="9"/>
      <c r="K4" s="9"/>
      <c r="L4" s="9"/>
      <c r="M4" s="9"/>
      <c r="N4" s="9"/>
      <c r="O4" s="9"/>
    </row>
    <row r="5" spans="1:15" ht="19.5" thickBot="1">
      <c r="A5" s="320" t="s">
        <v>168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2"/>
    </row>
    <row r="6" spans="1:15">
      <c r="A6" s="16"/>
      <c r="B6" s="15" t="s">
        <v>2</v>
      </c>
      <c r="C6" s="306" t="s">
        <v>285</v>
      </c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</row>
    <row r="7" spans="1:15">
      <c r="A7" s="16"/>
      <c r="B7" s="15" t="s">
        <v>3</v>
      </c>
      <c r="C7" s="306" t="s">
        <v>285</v>
      </c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</row>
    <row r="8" spans="1:15">
      <c r="A8" s="16"/>
      <c r="B8" s="15" t="s">
        <v>4</v>
      </c>
      <c r="C8" s="306" t="s">
        <v>286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</row>
    <row r="9" spans="1:15" s="30" customFormat="1">
      <c r="A9" s="27"/>
      <c r="B9" s="20"/>
      <c r="C9" s="21"/>
      <c r="D9" s="28"/>
      <c r="E9" s="21"/>
      <c r="F9" s="21"/>
      <c r="G9" s="21"/>
      <c r="H9" s="21"/>
      <c r="I9" s="21"/>
      <c r="J9" s="18"/>
      <c r="K9" s="18"/>
      <c r="L9" s="18"/>
      <c r="M9" s="18"/>
      <c r="N9" s="21" t="s">
        <v>5</v>
      </c>
      <c r="O9" s="29">
        <f>O132</f>
        <v>0</v>
      </c>
    </row>
    <row r="10" spans="1:15">
      <c r="A10" s="22"/>
      <c r="B10" s="20"/>
      <c r="C10" s="22"/>
      <c r="D10" s="17"/>
      <c r="E10" s="18"/>
      <c r="F10" s="18"/>
      <c r="G10" s="18"/>
      <c r="H10" s="18"/>
      <c r="I10" s="18"/>
      <c r="J10" s="18"/>
      <c r="K10" s="1"/>
      <c r="L10" s="1"/>
      <c r="M10" s="18"/>
      <c r="N10" s="18"/>
      <c r="O10" s="19"/>
    </row>
    <row r="11" spans="1:15">
      <c r="A11" s="25"/>
      <c r="B11" s="20"/>
      <c r="C11" s="2"/>
      <c r="D11" s="3"/>
      <c r="E11" s="1"/>
      <c r="F11" s="1"/>
      <c r="G11" s="1"/>
      <c r="H11" s="1"/>
      <c r="I11" s="23"/>
      <c r="J11" s="23"/>
      <c r="K11" s="312" t="s">
        <v>114</v>
      </c>
      <c r="L11" s="312"/>
      <c r="M11" s="312"/>
      <c r="N11" s="312"/>
      <c r="O11" s="23"/>
    </row>
    <row r="12" spans="1:15">
      <c r="A12" s="25"/>
      <c r="B12" s="20"/>
      <c r="C12" s="2"/>
      <c r="D12" s="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313" t="s">
        <v>6</v>
      </c>
      <c r="B13" s="314" t="s">
        <v>7</v>
      </c>
      <c r="C13" s="315" t="s">
        <v>8</v>
      </c>
      <c r="D13" s="316" t="s">
        <v>9</v>
      </c>
      <c r="E13" s="317" t="s">
        <v>10</v>
      </c>
      <c r="F13" s="317"/>
      <c r="G13" s="317"/>
      <c r="H13" s="317"/>
      <c r="I13" s="317"/>
      <c r="J13" s="317"/>
      <c r="K13" s="317" t="s">
        <v>11</v>
      </c>
      <c r="L13" s="317"/>
      <c r="M13" s="317"/>
      <c r="N13" s="317"/>
      <c r="O13" s="317"/>
    </row>
    <row r="14" spans="1:15" ht="75.75" customHeight="1">
      <c r="A14" s="313"/>
      <c r="B14" s="314"/>
      <c r="C14" s="315"/>
      <c r="D14" s="316"/>
      <c r="E14" s="244" t="s">
        <v>12</v>
      </c>
      <c r="F14" s="244" t="s">
        <v>13</v>
      </c>
      <c r="G14" s="244" t="s">
        <v>14</v>
      </c>
      <c r="H14" s="244" t="s">
        <v>15</v>
      </c>
      <c r="I14" s="244" t="s">
        <v>16</v>
      </c>
      <c r="J14" s="244" t="s">
        <v>17</v>
      </c>
      <c r="K14" s="244" t="s">
        <v>18</v>
      </c>
      <c r="L14" s="244" t="s">
        <v>14</v>
      </c>
      <c r="M14" s="244" t="s">
        <v>15</v>
      </c>
      <c r="N14" s="244" t="s">
        <v>16</v>
      </c>
      <c r="O14" s="244" t="s">
        <v>19</v>
      </c>
    </row>
    <row r="15" spans="1:15">
      <c r="A15" s="173"/>
      <c r="B15" s="176" t="s">
        <v>20</v>
      </c>
      <c r="C15" s="177" t="s">
        <v>21</v>
      </c>
      <c r="D15" s="175">
        <v>5010.34</v>
      </c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</row>
    <row r="16" spans="1:15">
      <c r="A16" s="173"/>
      <c r="B16" s="178" t="s">
        <v>22</v>
      </c>
      <c r="C16" s="177" t="s">
        <v>21</v>
      </c>
      <c r="D16" s="175">
        <f>D15</f>
        <v>5010.34</v>
      </c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</row>
    <row r="17" spans="1:17" ht="38.25">
      <c r="A17" s="173"/>
      <c r="B17" s="176" t="s">
        <v>266</v>
      </c>
      <c r="C17" s="190" t="s">
        <v>23</v>
      </c>
      <c r="D17" s="175">
        <v>1</v>
      </c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256"/>
    </row>
    <row r="18" spans="1:17">
      <c r="A18" s="173"/>
      <c r="B18" s="179" t="s">
        <v>24</v>
      </c>
      <c r="C18" s="190" t="s">
        <v>23</v>
      </c>
      <c r="D18" s="175">
        <v>1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256"/>
    </row>
    <row r="19" spans="1:17">
      <c r="A19" s="173"/>
      <c r="B19" s="179" t="s">
        <v>194</v>
      </c>
      <c r="C19" s="190" t="s">
        <v>27</v>
      </c>
      <c r="D19" s="172">
        <v>547.28</v>
      </c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256"/>
    </row>
    <row r="20" spans="1:17" ht="30.95" customHeight="1">
      <c r="A20" s="173"/>
      <c r="B20" s="180" t="s">
        <v>276</v>
      </c>
      <c r="C20" s="173" t="s">
        <v>21</v>
      </c>
      <c r="D20" s="254">
        <v>393.81</v>
      </c>
      <c r="E20" s="175"/>
      <c r="F20" s="175"/>
      <c r="G20" s="175"/>
      <c r="H20" s="181"/>
      <c r="I20" s="181"/>
      <c r="J20" s="175"/>
      <c r="K20" s="175"/>
      <c r="L20" s="175"/>
      <c r="M20" s="175"/>
      <c r="N20" s="175"/>
      <c r="O20" s="175"/>
      <c r="P20" s="256"/>
    </row>
    <row r="21" spans="1:17" ht="17.100000000000001" customHeight="1">
      <c r="A21" s="173"/>
      <c r="B21" s="182" t="s">
        <v>25</v>
      </c>
      <c r="C21" s="173" t="s">
        <v>26</v>
      </c>
      <c r="D21" s="254">
        <f>ROUND(D20*2.5,2)</f>
        <v>984.53</v>
      </c>
      <c r="E21" s="175"/>
      <c r="F21" s="175"/>
      <c r="G21" s="175"/>
      <c r="H21" s="181"/>
      <c r="I21" s="181"/>
      <c r="J21" s="175"/>
      <c r="K21" s="175"/>
      <c r="L21" s="175"/>
      <c r="M21" s="175"/>
      <c r="N21" s="175"/>
      <c r="O21" s="175"/>
      <c r="P21" s="256"/>
    </row>
    <row r="22" spans="1:17">
      <c r="A22" s="173"/>
      <c r="B22" s="176" t="s">
        <v>267</v>
      </c>
      <c r="C22" s="183" t="s">
        <v>27</v>
      </c>
      <c r="D22" s="191">
        <v>361</v>
      </c>
      <c r="E22" s="175"/>
      <c r="F22" s="175"/>
      <c r="G22" s="175"/>
      <c r="H22" s="181"/>
      <c r="I22" s="181"/>
      <c r="J22" s="175"/>
      <c r="K22" s="175"/>
      <c r="L22" s="175"/>
      <c r="M22" s="175"/>
      <c r="N22" s="175"/>
      <c r="O22" s="175"/>
      <c r="P22" s="256"/>
    </row>
    <row r="23" spans="1:17">
      <c r="A23" s="173"/>
      <c r="B23" s="184" t="s">
        <v>190</v>
      </c>
      <c r="C23" s="183" t="s">
        <v>33</v>
      </c>
      <c r="D23" s="175">
        <v>3.61</v>
      </c>
      <c r="E23" s="175"/>
      <c r="F23" s="175"/>
      <c r="G23" s="175"/>
      <c r="H23" s="181"/>
      <c r="I23" s="181"/>
      <c r="J23" s="175"/>
      <c r="K23" s="175"/>
      <c r="L23" s="175"/>
      <c r="M23" s="175"/>
      <c r="N23" s="175"/>
      <c r="O23" s="175"/>
    </row>
    <row r="24" spans="1:17">
      <c r="A24" s="173"/>
      <c r="B24" s="184" t="s">
        <v>222</v>
      </c>
      <c r="C24" s="183" t="s">
        <v>27</v>
      </c>
      <c r="D24" s="175">
        <f>D22</f>
        <v>361</v>
      </c>
      <c r="E24" s="175"/>
      <c r="F24" s="175"/>
      <c r="G24" s="175"/>
      <c r="H24" s="181"/>
      <c r="I24" s="181"/>
      <c r="J24" s="175"/>
      <c r="K24" s="175"/>
      <c r="L24" s="175"/>
      <c r="M24" s="175"/>
      <c r="N24" s="175"/>
      <c r="O24" s="175"/>
    </row>
    <row r="25" spans="1:17" ht="25.5">
      <c r="A25" s="173"/>
      <c r="B25" s="294" t="s">
        <v>316</v>
      </c>
      <c r="C25" s="183" t="s">
        <v>21</v>
      </c>
      <c r="D25" s="175">
        <v>85.41</v>
      </c>
      <c r="E25" s="175"/>
      <c r="F25" s="175"/>
      <c r="G25" s="175"/>
      <c r="H25" s="181"/>
      <c r="I25" s="181"/>
      <c r="J25" s="175"/>
      <c r="K25" s="175"/>
      <c r="L25" s="175"/>
      <c r="M25" s="175"/>
      <c r="N25" s="175"/>
      <c r="O25" s="175"/>
    </row>
    <row r="26" spans="1:17">
      <c r="A26" s="173"/>
      <c r="B26" s="178" t="s">
        <v>270</v>
      </c>
      <c r="C26" s="183" t="s">
        <v>27</v>
      </c>
      <c r="D26" s="254">
        <f>D22</f>
        <v>361</v>
      </c>
      <c r="E26" s="254"/>
      <c r="F26" s="254"/>
      <c r="G26" s="254"/>
      <c r="H26" s="255"/>
      <c r="I26" s="255"/>
      <c r="J26" s="254"/>
      <c r="K26" s="254"/>
      <c r="L26" s="254"/>
      <c r="M26" s="254"/>
      <c r="N26" s="254"/>
      <c r="O26" s="254"/>
      <c r="P26" s="256"/>
      <c r="Q26" s="256"/>
    </row>
    <row r="27" spans="1:17">
      <c r="A27" s="173"/>
      <c r="B27" s="184" t="s">
        <v>235</v>
      </c>
      <c r="C27" s="183" t="s">
        <v>23</v>
      </c>
      <c r="D27" s="175">
        <v>1</v>
      </c>
      <c r="E27" s="175"/>
      <c r="F27" s="175"/>
      <c r="G27" s="175"/>
      <c r="H27" s="181"/>
      <c r="I27" s="181"/>
      <c r="J27" s="175"/>
      <c r="K27" s="175"/>
      <c r="L27" s="175"/>
      <c r="M27" s="175"/>
      <c r="N27" s="175"/>
      <c r="O27" s="175"/>
    </row>
    <row r="28" spans="1:17">
      <c r="A28" s="173"/>
      <c r="B28" s="188" t="s">
        <v>191</v>
      </c>
      <c r="C28" s="177" t="s">
        <v>27</v>
      </c>
      <c r="D28" s="175">
        <v>8340.6200000000008</v>
      </c>
      <c r="E28" s="175"/>
      <c r="F28" s="175"/>
      <c r="G28" s="175"/>
      <c r="H28" s="181"/>
      <c r="I28" s="181"/>
      <c r="J28" s="175"/>
      <c r="K28" s="175"/>
      <c r="L28" s="175"/>
      <c r="M28" s="175"/>
      <c r="N28" s="175"/>
      <c r="O28" s="175"/>
    </row>
    <row r="29" spans="1:17">
      <c r="A29" s="173"/>
      <c r="B29" s="187" t="s">
        <v>192</v>
      </c>
      <c r="C29" s="177" t="s">
        <v>29</v>
      </c>
      <c r="D29" s="175">
        <v>12500</v>
      </c>
      <c r="E29" s="175"/>
      <c r="F29" s="175"/>
      <c r="G29" s="175"/>
      <c r="H29" s="181"/>
      <c r="I29" s="181"/>
      <c r="J29" s="175"/>
      <c r="K29" s="175"/>
      <c r="L29" s="175"/>
      <c r="M29" s="175"/>
      <c r="N29" s="175"/>
      <c r="O29" s="175"/>
    </row>
    <row r="30" spans="1:17">
      <c r="A30" s="253"/>
      <c r="B30" s="178" t="s">
        <v>193</v>
      </c>
      <c r="C30" s="253" t="s">
        <v>29</v>
      </c>
      <c r="D30" s="254">
        <f>ROUND(D29*2,2)</f>
        <v>25000</v>
      </c>
      <c r="E30" s="254"/>
      <c r="F30" s="254"/>
      <c r="G30" s="254"/>
      <c r="H30" s="255"/>
      <c r="I30" s="255"/>
      <c r="J30" s="254"/>
      <c r="K30" s="254"/>
      <c r="L30" s="254"/>
      <c r="M30" s="254"/>
      <c r="N30" s="254"/>
      <c r="O30" s="254"/>
    </row>
    <row r="31" spans="1:17">
      <c r="A31" s="173"/>
      <c r="B31" s="174" t="s">
        <v>205</v>
      </c>
      <c r="C31" s="189" t="s">
        <v>33</v>
      </c>
      <c r="D31" s="175">
        <v>56.84</v>
      </c>
      <c r="E31" s="175"/>
      <c r="F31" s="175"/>
      <c r="G31" s="175"/>
      <c r="H31" s="181"/>
      <c r="I31" s="181"/>
      <c r="J31" s="175"/>
      <c r="K31" s="175"/>
      <c r="L31" s="175"/>
      <c r="M31" s="175"/>
      <c r="N31" s="175"/>
      <c r="O31" s="175"/>
    </row>
    <row r="32" spans="1:17">
      <c r="A32" s="173"/>
      <c r="B32" s="174" t="s">
        <v>206</v>
      </c>
      <c r="C32" s="173" t="s">
        <v>33</v>
      </c>
      <c r="D32" s="175">
        <v>26.95</v>
      </c>
      <c r="E32" s="175"/>
      <c r="F32" s="175"/>
      <c r="G32" s="175"/>
      <c r="H32" s="181"/>
      <c r="I32" s="181"/>
      <c r="J32" s="175"/>
      <c r="K32" s="175"/>
      <c r="L32" s="175"/>
      <c r="M32" s="175"/>
      <c r="N32" s="175"/>
      <c r="O32" s="175"/>
    </row>
    <row r="33" spans="1:16">
      <c r="A33" s="173"/>
      <c r="B33" s="178" t="s">
        <v>223</v>
      </c>
      <c r="C33" s="173" t="s">
        <v>33</v>
      </c>
      <c r="D33" s="175">
        <v>12.98</v>
      </c>
      <c r="E33" s="175"/>
      <c r="F33" s="175"/>
      <c r="G33" s="175"/>
      <c r="H33" s="181"/>
      <c r="I33" s="181"/>
      <c r="J33" s="175"/>
      <c r="K33" s="175"/>
      <c r="L33" s="175"/>
      <c r="M33" s="175"/>
      <c r="N33" s="175"/>
      <c r="O33" s="175"/>
    </row>
    <row r="34" spans="1:16">
      <c r="A34" s="173"/>
      <c r="B34" s="178" t="s">
        <v>270</v>
      </c>
      <c r="C34" s="253" t="s">
        <v>27</v>
      </c>
      <c r="D34" s="254">
        <f>D28</f>
        <v>8340.6200000000008</v>
      </c>
      <c r="E34" s="254"/>
      <c r="F34" s="254"/>
      <c r="G34" s="254"/>
      <c r="H34" s="255"/>
      <c r="I34" s="255"/>
      <c r="J34" s="254"/>
      <c r="K34" s="254"/>
      <c r="L34" s="254"/>
      <c r="M34" s="254"/>
      <c r="N34" s="254"/>
      <c r="O34" s="254"/>
      <c r="P34" s="256"/>
    </row>
    <row r="35" spans="1:16">
      <c r="A35" s="173"/>
      <c r="B35" s="174" t="s">
        <v>195</v>
      </c>
      <c r="C35" s="173" t="s">
        <v>29</v>
      </c>
      <c r="D35" s="175">
        <f>D29</f>
        <v>12500</v>
      </c>
      <c r="E35" s="175"/>
      <c r="F35" s="175"/>
      <c r="G35" s="175"/>
      <c r="H35" s="181"/>
      <c r="I35" s="181"/>
      <c r="J35" s="175"/>
      <c r="K35" s="175"/>
      <c r="L35" s="175"/>
      <c r="M35" s="175"/>
      <c r="N35" s="175"/>
      <c r="O35" s="175"/>
    </row>
    <row r="36" spans="1:16">
      <c r="A36" s="173"/>
      <c r="B36" s="174" t="s">
        <v>196</v>
      </c>
      <c r="C36" s="173" t="s">
        <v>29</v>
      </c>
      <c r="D36" s="175">
        <f>ROUND(D29*3,2)</f>
        <v>37500</v>
      </c>
      <c r="E36" s="175"/>
      <c r="F36" s="175"/>
      <c r="G36" s="175"/>
      <c r="H36" s="181"/>
      <c r="I36" s="181"/>
      <c r="J36" s="175"/>
      <c r="K36" s="175"/>
      <c r="L36" s="175"/>
      <c r="M36" s="175"/>
      <c r="N36" s="175"/>
      <c r="O36" s="175"/>
    </row>
    <row r="37" spans="1:16" ht="26.1" customHeight="1">
      <c r="A37" s="253"/>
      <c r="B37" s="176" t="s">
        <v>268</v>
      </c>
      <c r="C37" s="183" t="s">
        <v>27</v>
      </c>
      <c r="D37" s="254">
        <v>1905</v>
      </c>
      <c r="E37" s="254"/>
      <c r="F37" s="254"/>
      <c r="G37" s="254"/>
      <c r="H37" s="255"/>
      <c r="I37" s="255"/>
      <c r="J37" s="254"/>
      <c r="K37" s="254"/>
      <c r="L37" s="254"/>
      <c r="M37" s="254"/>
      <c r="N37" s="254"/>
      <c r="O37" s="254"/>
      <c r="P37" s="256"/>
    </row>
    <row r="38" spans="1:16">
      <c r="A38" s="173"/>
      <c r="B38" s="187" t="s">
        <v>197</v>
      </c>
      <c r="C38" s="185" t="s">
        <v>33</v>
      </c>
      <c r="D38" s="175">
        <v>5.3</v>
      </c>
      <c r="E38" s="175"/>
      <c r="F38" s="175"/>
      <c r="G38" s="175"/>
      <c r="H38" s="181"/>
      <c r="I38" s="181"/>
      <c r="J38" s="175"/>
      <c r="K38" s="175"/>
      <c r="L38" s="175"/>
      <c r="M38" s="175"/>
      <c r="N38" s="175"/>
      <c r="O38" s="175"/>
      <c r="P38" s="256"/>
    </row>
    <row r="39" spans="1:16">
      <c r="A39" s="173"/>
      <c r="B39" s="186" t="s">
        <v>32</v>
      </c>
      <c r="C39" s="185" t="s">
        <v>29</v>
      </c>
      <c r="D39" s="175">
        <f>ROUND(D37*4,2)</f>
        <v>7620</v>
      </c>
      <c r="E39" s="175"/>
      <c r="F39" s="175"/>
      <c r="G39" s="175"/>
      <c r="H39" s="181"/>
      <c r="I39" s="181"/>
      <c r="J39" s="175"/>
      <c r="K39" s="175"/>
      <c r="L39" s="175"/>
      <c r="M39" s="175"/>
      <c r="N39" s="175"/>
      <c r="O39" s="175"/>
      <c r="P39" s="256"/>
    </row>
    <row r="40" spans="1:16">
      <c r="A40" s="173"/>
      <c r="B40" s="184" t="s">
        <v>269</v>
      </c>
      <c r="C40" s="185" t="s">
        <v>21</v>
      </c>
      <c r="D40" s="175">
        <v>148</v>
      </c>
      <c r="E40" s="175"/>
      <c r="F40" s="175"/>
      <c r="G40" s="175"/>
      <c r="H40" s="181"/>
      <c r="I40" s="181"/>
      <c r="J40" s="175"/>
      <c r="K40" s="175"/>
      <c r="L40" s="175"/>
      <c r="M40" s="175"/>
      <c r="N40" s="175"/>
      <c r="O40" s="175"/>
      <c r="P40" s="256"/>
    </row>
    <row r="41" spans="1:16">
      <c r="A41" s="173"/>
      <c r="B41" s="178" t="s">
        <v>270</v>
      </c>
      <c r="C41" s="185" t="s">
        <v>27</v>
      </c>
      <c r="D41" s="175">
        <f>D37</f>
        <v>1905</v>
      </c>
      <c r="E41" s="175"/>
      <c r="F41" s="175"/>
      <c r="G41" s="175"/>
      <c r="H41" s="181"/>
      <c r="I41" s="181"/>
      <c r="J41" s="175"/>
      <c r="K41" s="175"/>
      <c r="L41" s="175"/>
      <c r="M41" s="175"/>
      <c r="N41" s="175"/>
      <c r="O41" s="175"/>
      <c r="P41" s="256"/>
    </row>
    <row r="42" spans="1:16">
      <c r="A42" s="173"/>
      <c r="B42" s="175" t="s">
        <v>198</v>
      </c>
      <c r="C42" s="173" t="s">
        <v>21</v>
      </c>
      <c r="D42" s="175">
        <v>3937.81</v>
      </c>
      <c r="E42" s="175"/>
      <c r="F42" s="175"/>
      <c r="G42" s="175"/>
      <c r="H42" s="181"/>
      <c r="I42" s="181"/>
      <c r="J42" s="175"/>
      <c r="K42" s="175"/>
      <c r="L42" s="175"/>
      <c r="M42" s="175"/>
      <c r="N42" s="175"/>
      <c r="O42" s="175"/>
    </row>
    <row r="43" spans="1:16">
      <c r="A43" s="173"/>
      <c r="B43" s="174" t="s">
        <v>199</v>
      </c>
      <c r="C43" s="173" t="s">
        <v>21</v>
      </c>
      <c r="D43" s="175">
        <f>ROUND(D42*1.05,2)</f>
        <v>4134.7</v>
      </c>
      <c r="E43" s="175"/>
      <c r="F43" s="175"/>
      <c r="G43" s="175"/>
      <c r="H43" s="181"/>
      <c r="I43" s="181"/>
      <c r="J43" s="175"/>
      <c r="K43" s="175"/>
      <c r="L43" s="175"/>
      <c r="M43" s="175"/>
      <c r="N43" s="175"/>
      <c r="O43" s="175"/>
    </row>
    <row r="44" spans="1:16">
      <c r="A44" s="173"/>
      <c r="B44" s="174" t="s">
        <v>196</v>
      </c>
      <c r="C44" s="173" t="s">
        <v>29</v>
      </c>
      <c r="D44" s="175">
        <f>ROUND(D42*6,2)</f>
        <v>23626.86</v>
      </c>
      <c r="E44" s="175"/>
      <c r="F44" s="175"/>
      <c r="G44" s="175"/>
      <c r="H44" s="181"/>
      <c r="I44" s="181"/>
      <c r="J44" s="175"/>
      <c r="K44" s="175"/>
      <c r="L44" s="175"/>
      <c r="M44" s="175"/>
      <c r="N44" s="175"/>
      <c r="O44" s="175"/>
    </row>
    <row r="45" spans="1:16">
      <c r="A45" s="173"/>
      <c r="B45" s="192" t="s">
        <v>207</v>
      </c>
      <c r="C45" s="173" t="s">
        <v>21</v>
      </c>
      <c r="D45" s="175">
        <v>3937.81</v>
      </c>
      <c r="E45" s="175"/>
      <c r="F45" s="175"/>
      <c r="G45" s="175"/>
      <c r="H45" s="181"/>
      <c r="I45" s="181"/>
      <c r="J45" s="175"/>
      <c r="K45" s="175"/>
      <c r="L45" s="175"/>
      <c r="M45" s="175"/>
      <c r="N45" s="175"/>
      <c r="O45" s="175"/>
    </row>
    <row r="46" spans="1:16">
      <c r="A46" s="173"/>
      <c r="B46" s="174" t="s">
        <v>208</v>
      </c>
      <c r="C46" s="173" t="s">
        <v>33</v>
      </c>
      <c r="D46" s="175">
        <v>1075.03</v>
      </c>
      <c r="E46" s="175"/>
      <c r="F46" s="175"/>
      <c r="G46" s="175"/>
      <c r="H46" s="181"/>
      <c r="I46" s="181"/>
      <c r="J46" s="175"/>
      <c r="K46" s="175"/>
      <c r="L46" s="175"/>
      <c r="M46" s="175"/>
      <c r="N46" s="175"/>
      <c r="O46" s="175"/>
    </row>
    <row r="47" spans="1:16">
      <c r="A47" s="173"/>
      <c r="B47" s="174" t="s">
        <v>209</v>
      </c>
      <c r="C47" s="173" t="s">
        <v>23</v>
      </c>
      <c r="D47" s="175">
        <v>1</v>
      </c>
      <c r="E47" s="175"/>
      <c r="F47" s="175"/>
      <c r="G47" s="175"/>
      <c r="H47" s="181"/>
      <c r="I47" s="181"/>
      <c r="J47" s="175"/>
      <c r="K47" s="175"/>
      <c r="L47" s="175"/>
      <c r="M47" s="175"/>
      <c r="N47" s="175"/>
      <c r="O47" s="175"/>
    </row>
    <row r="48" spans="1:16">
      <c r="A48" s="173"/>
      <c r="B48" s="175" t="s">
        <v>236</v>
      </c>
      <c r="C48" s="173" t="s">
        <v>27</v>
      </c>
      <c r="D48" s="175">
        <f>D28</f>
        <v>8340.6200000000008</v>
      </c>
      <c r="E48" s="175"/>
      <c r="F48" s="175"/>
      <c r="G48" s="175"/>
      <c r="H48" s="181"/>
      <c r="I48" s="181"/>
      <c r="J48" s="175"/>
      <c r="K48" s="175"/>
      <c r="L48" s="175"/>
      <c r="M48" s="175"/>
      <c r="N48" s="175"/>
      <c r="O48" s="175"/>
    </row>
    <row r="49" spans="1:16">
      <c r="A49" s="173"/>
      <c r="B49" s="174" t="s">
        <v>200</v>
      </c>
      <c r="C49" s="173" t="s">
        <v>33</v>
      </c>
      <c r="D49" s="175">
        <v>13.31</v>
      </c>
      <c r="E49" s="175"/>
      <c r="F49" s="175"/>
      <c r="G49" s="175"/>
      <c r="H49" s="181"/>
      <c r="I49" s="181"/>
      <c r="J49" s="175"/>
      <c r="K49" s="175"/>
      <c r="L49" s="175"/>
      <c r="M49" s="175"/>
      <c r="N49" s="175"/>
      <c r="O49" s="175"/>
    </row>
    <row r="50" spans="1:16">
      <c r="A50" s="173"/>
      <c r="B50" s="174" t="s">
        <v>210</v>
      </c>
      <c r="C50" s="173" t="s">
        <v>33</v>
      </c>
      <c r="D50" s="175">
        <v>4.6900000000000004</v>
      </c>
      <c r="E50" s="175"/>
      <c r="F50" s="175"/>
      <c r="G50" s="175"/>
      <c r="H50" s="181"/>
      <c r="I50" s="181"/>
      <c r="J50" s="175"/>
      <c r="K50" s="175"/>
      <c r="L50" s="175"/>
      <c r="M50" s="175"/>
      <c r="N50" s="175"/>
      <c r="O50" s="175"/>
    </row>
    <row r="51" spans="1:16">
      <c r="A51" s="173"/>
      <c r="B51" s="174" t="s">
        <v>237</v>
      </c>
      <c r="C51" s="173" t="s">
        <v>33</v>
      </c>
      <c r="D51" s="175">
        <v>15.64</v>
      </c>
      <c r="E51" s="175"/>
      <c r="F51" s="175"/>
      <c r="G51" s="175"/>
      <c r="H51" s="181"/>
      <c r="I51" s="181"/>
      <c r="J51" s="175"/>
      <c r="K51" s="175"/>
      <c r="L51" s="175"/>
      <c r="M51" s="175"/>
      <c r="N51" s="175"/>
      <c r="O51" s="175"/>
    </row>
    <row r="52" spans="1:16">
      <c r="A52" s="173"/>
      <c r="B52" s="174" t="s">
        <v>201</v>
      </c>
      <c r="C52" s="173" t="s">
        <v>29</v>
      </c>
      <c r="D52" s="175">
        <f>ROUND(D29*2,2)</f>
        <v>25000</v>
      </c>
      <c r="E52" s="175"/>
      <c r="F52" s="175"/>
      <c r="G52" s="175"/>
      <c r="H52" s="181"/>
      <c r="I52" s="181"/>
      <c r="J52" s="175"/>
      <c r="K52" s="175"/>
      <c r="L52" s="175"/>
      <c r="M52" s="175"/>
      <c r="N52" s="175"/>
      <c r="O52" s="175"/>
    </row>
    <row r="53" spans="1:16">
      <c r="A53" s="173"/>
      <c r="B53" s="178" t="s">
        <v>270</v>
      </c>
      <c r="C53" s="173" t="s">
        <v>27</v>
      </c>
      <c r="D53" s="175">
        <f>D34</f>
        <v>8340.6200000000008</v>
      </c>
      <c r="E53" s="175"/>
      <c r="F53" s="175"/>
      <c r="G53" s="175"/>
      <c r="H53" s="181"/>
      <c r="I53" s="181"/>
      <c r="J53" s="175"/>
      <c r="K53" s="175"/>
      <c r="L53" s="175"/>
      <c r="M53" s="175"/>
      <c r="N53" s="175"/>
      <c r="O53" s="175"/>
      <c r="P53" s="256"/>
    </row>
    <row r="54" spans="1:16" s="256" customFormat="1">
      <c r="A54" s="253"/>
      <c r="B54" s="184" t="s">
        <v>222</v>
      </c>
      <c r="C54" s="253" t="s">
        <v>27</v>
      </c>
      <c r="D54" s="254">
        <v>1547.73</v>
      </c>
      <c r="E54" s="254"/>
      <c r="F54" s="254"/>
      <c r="G54" s="175"/>
      <c r="H54" s="255"/>
      <c r="I54" s="255"/>
      <c r="J54" s="175"/>
      <c r="K54" s="175"/>
      <c r="L54" s="175"/>
      <c r="M54" s="175"/>
      <c r="N54" s="175"/>
      <c r="O54" s="175"/>
    </row>
    <row r="55" spans="1:16">
      <c r="A55" s="173"/>
      <c r="B55" s="295" t="s">
        <v>317</v>
      </c>
      <c r="C55" s="173" t="s">
        <v>21</v>
      </c>
      <c r="D55" s="175">
        <v>3937.81</v>
      </c>
      <c r="E55" s="175"/>
      <c r="F55" s="175"/>
      <c r="G55" s="175"/>
      <c r="H55" s="181"/>
      <c r="I55" s="181"/>
      <c r="J55" s="175"/>
      <c r="K55" s="175"/>
      <c r="L55" s="175"/>
      <c r="M55" s="175"/>
      <c r="N55" s="175"/>
      <c r="O55" s="175"/>
    </row>
    <row r="56" spans="1:16" ht="25.5">
      <c r="A56" s="173"/>
      <c r="B56" s="294" t="s">
        <v>316</v>
      </c>
      <c r="C56" s="173" t="s">
        <v>21</v>
      </c>
      <c r="D56" s="175">
        <f>ROUND(D55*1.15,2)</f>
        <v>4528.4799999999996</v>
      </c>
      <c r="E56" s="175"/>
      <c r="F56" s="175"/>
      <c r="G56" s="175"/>
      <c r="H56" s="181"/>
      <c r="I56" s="181"/>
      <c r="J56" s="175"/>
      <c r="K56" s="175"/>
      <c r="L56" s="175"/>
      <c r="M56" s="175"/>
      <c r="N56" s="175"/>
      <c r="O56" s="175"/>
    </row>
    <row r="57" spans="1:16" ht="26.25">
      <c r="A57" s="173"/>
      <c r="B57" s="296" t="s">
        <v>318</v>
      </c>
      <c r="C57" s="173" t="s">
        <v>29</v>
      </c>
      <c r="D57" s="175">
        <f>ROUND(D55*9,2)</f>
        <v>35440.29</v>
      </c>
      <c r="E57" s="175"/>
      <c r="F57" s="175"/>
      <c r="G57" s="175"/>
      <c r="H57" s="181"/>
      <c r="I57" s="181"/>
      <c r="J57" s="175"/>
      <c r="K57" s="175"/>
      <c r="L57" s="175"/>
      <c r="M57" s="175"/>
      <c r="N57" s="175"/>
      <c r="O57" s="175"/>
    </row>
    <row r="58" spans="1:16">
      <c r="A58" s="173"/>
      <c r="B58" s="175" t="s">
        <v>202</v>
      </c>
      <c r="C58" s="173" t="s">
        <v>27</v>
      </c>
      <c r="D58" s="175">
        <v>2816.1</v>
      </c>
      <c r="E58" s="175"/>
      <c r="F58" s="175"/>
      <c r="G58" s="175"/>
      <c r="H58" s="181"/>
      <c r="I58" s="181"/>
      <c r="J58" s="175"/>
      <c r="K58" s="175"/>
      <c r="L58" s="175"/>
      <c r="M58" s="175"/>
      <c r="N58" s="175"/>
      <c r="O58" s="175"/>
    </row>
    <row r="59" spans="1:16">
      <c r="A59" s="173"/>
      <c r="B59" s="174" t="s">
        <v>203</v>
      </c>
      <c r="C59" s="173" t="s">
        <v>27</v>
      </c>
      <c r="D59" s="175">
        <f>ROUND(D58*1.05,2)</f>
        <v>2956.91</v>
      </c>
      <c r="E59" s="175"/>
      <c r="F59" s="175"/>
      <c r="G59" s="175"/>
      <c r="H59" s="181"/>
      <c r="I59" s="181"/>
      <c r="J59" s="175"/>
      <c r="K59" s="175"/>
      <c r="L59" s="175"/>
      <c r="M59" s="175"/>
      <c r="N59" s="175"/>
      <c r="O59" s="175"/>
    </row>
    <row r="60" spans="1:16">
      <c r="A60" s="173"/>
      <c r="B60" s="174" t="s">
        <v>204</v>
      </c>
      <c r="C60" s="173" t="s">
        <v>29</v>
      </c>
      <c r="D60" s="175">
        <f>ROUND(D58*6,2)</f>
        <v>16896.599999999999</v>
      </c>
      <c r="E60" s="175"/>
      <c r="F60" s="175"/>
      <c r="G60" s="175"/>
      <c r="H60" s="181"/>
      <c r="I60" s="181"/>
      <c r="J60" s="175"/>
      <c r="K60" s="175"/>
      <c r="L60" s="175"/>
      <c r="M60" s="175"/>
      <c r="N60" s="175"/>
      <c r="O60" s="175"/>
    </row>
    <row r="61" spans="1:16">
      <c r="A61" s="173"/>
      <c r="B61" s="175" t="s">
        <v>215</v>
      </c>
      <c r="C61" s="173" t="s">
        <v>21</v>
      </c>
      <c r="D61" s="175">
        <v>963.2</v>
      </c>
      <c r="E61" s="175"/>
      <c r="F61" s="175"/>
      <c r="G61" s="175"/>
      <c r="H61" s="181"/>
      <c r="I61" s="181"/>
      <c r="J61" s="175"/>
      <c r="K61" s="175"/>
      <c r="L61" s="175"/>
      <c r="M61" s="175"/>
      <c r="N61" s="175"/>
      <c r="O61" s="175"/>
    </row>
    <row r="62" spans="1:16">
      <c r="A62" s="173"/>
      <c r="B62" s="174" t="s">
        <v>216</v>
      </c>
      <c r="C62" s="173" t="s">
        <v>33</v>
      </c>
      <c r="D62" s="175">
        <v>288.95999999999998</v>
      </c>
      <c r="E62" s="175"/>
      <c r="F62" s="175"/>
      <c r="G62" s="175"/>
      <c r="H62" s="181"/>
      <c r="I62" s="181"/>
      <c r="J62" s="175"/>
      <c r="K62" s="175"/>
      <c r="L62" s="175"/>
      <c r="M62" s="175"/>
      <c r="N62" s="175"/>
      <c r="O62" s="175"/>
    </row>
    <row r="63" spans="1:16">
      <c r="A63" s="173"/>
      <c r="B63" s="174" t="s">
        <v>209</v>
      </c>
      <c r="C63" s="173" t="s">
        <v>23</v>
      </c>
      <c r="D63" s="175">
        <v>1</v>
      </c>
      <c r="E63" s="175"/>
      <c r="F63" s="175"/>
      <c r="G63" s="175"/>
      <c r="H63" s="181"/>
      <c r="I63" s="181"/>
      <c r="J63" s="175"/>
      <c r="K63" s="175"/>
      <c r="L63" s="175"/>
      <c r="M63" s="175"/>
      <c r="N63" s="175"/>
      <c r="O63" s="175"/>
    </row>
    <row r="64" spans="1:16">
      <c r="A64" s="173"/>
      <c r="B64" s="295" t="s">
        <v>317</v>
      </c>
      <c r="C64" s="173" t="s">
        <v>21</v>
      </c>
      <c r="D64" s="175">
        <f>D61</f>
        <v>963.2</v>
      </c>
      <c r="E64" s="175"/>
      <c r="F64" s="175"/>
      <c r="G64" s="175"/>
      <c r="H64" s="181"/>
      <c r="I64" s="181"/>
      <c r="J64" s="175"/>
      <c r="K64" s="175"/>
      <c r="L64" s="175"/>
      <c r="M64" s="175"/>
      <c r="N64" s="175"/>
      <c r="O64" s="175"/>
    </row>
    <row r="65" spans="1:15">
      <c r="A65" s="173"/>
      <c r="B65" s="297" t="s">
        <v>224</v>
      </c>
      <c r="C65" s="173" t="s">
        <v>27</v>
      </c>
      <c r="D65" s="173">
        <v>2373.46</v>
      </c>
      <c r="E65" s="175"/>
      <c r="F65" s="175"/>
      <c r="G65" s="175"/>
      <c r="H65" s="181"/>
      <c r="I65" s="181"/>
      <c r="J65" s="175"/>
      <c r="K65" s="175"/>
      <c r="L65" s="175"/>
      <c r="M65" s="175"/>
      <c r="N65" s="175"/>
      <c r="O65" s="175"/>
    </row>
    <row r="66" spans="1:15" ht="25.5">
      <c r="A66" s="173"/>
      <c r="B66" s="294" t="s">
        <v>316</v>
      </c>
      <c r="C66" s="173" t="s">
        <v>21</v>
      </c>
      <c r="D66" s="175">
        <f>ROUND(D64*1.15,2)</f>
        <v>1107.68</v>
      </c>
      <c r="E66" s="175"/>
      <c r="F66" s="175"/>
      <c r="G66" s="175"/>
      <c r="H66" s="181"/>
      <c r="I66" s="181"/>
      <c r="J66" s="175"/>
      <c r="K66" s="175"/>
      <c r="L66" s="175"/>
      <c r="M66" s="175"/>
      <c r="N66" s="175"/>
      <c r="O66" s="175"/>
    </row>
    <row r="67" spans="1:15" ht="26.25">
      <c r="A67" s="173"/>
      <c r="B67" s="296" t="s">
        <v>318</v>
      </c>
      <c r="C67" s="173" t="s">
        <v>29</v>
      </c>
      <c r="D67" s="175">
        <f>ROUND(D64*6,2)</f>
        <v>5779.2</v>
      </c>
      <c r="E67" s="175"/>
      <c r="F67" s="175"/>
      <c r="G67" s="175"/>
      <c r="H67" s="181"/>
      <c r="I67" s="181"/>
      <c r="J67" s="175"/>
      <c r="K67" s="175"/>
      <c r="L67" s="175"/>
      <c r="M67" s="175"/>
      <c r="N67" s="175"/>
      <c r="O67" s="175"/>
    </row>
    <row r="68" spans="1:15" s="1" customFormat="1" ht="24.95" customHeight="1">
      <c r="A68" s="122"/>
      <c r="B68" s="205" t="s">
        <v>241</v>
      </c>
      <c r="C68" s="123" t="s">
        <v>21</v>
      </c>
      <c r="D68" s="107">
        <v>151.62</v>
      </c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</row>
    <row r="69" spans="1:15" s="1" customFormat="1" ht="15">
      <c r="A69" s="122"/>
      <c r="B69" s="206" t="s">
        <v>74</v>
      </c>
      <c r="C69" s="123" t="s">
        <v>28</v>
      </c>
      <c r="D69" s="107">
        <f>ROUND(D68*0.2,2)</f>
        <v>30.32</v>
      </c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</row>
    <row r="70" spans="1:15" s="1" customFormat="1" ht="15">
      <c r="A70" s="122"/>
      <c r="B70" s="207" t="s">
        <v>240</v>
      </c>
      <c r="C70" s="123" t="s">
        <v>21</v>
      </c>
      <c r="D70" s="107">
        <f>ROUND(D68*1.05,2)</f>
        <v>159.19999999999999</v>
      </c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</row>
    <row r="71" spans="1:15" s="1" customFormat="1" ht="15">
      <c r="A71" s="122"/>
      <c r="B71" s="207" t="s">
        <v>75</v>
      </c>
      <c r="C71" s="123" t="s">
        <v>26</v>
      </c>
      <c r="D71" s="107">
        <f>ROUND(D68*9,2)</f>
        <v>1364.58</v>
      </c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</row>
    <row r="72" spans="1:15" s="1" customFormat="1" ht="18.95" customHeight="1">
      <c r="A72" s="122"/>
      <c r="B72" s="207" t="s">
        <v>232</v>
      </c>
      <c r="C72" s="123" t="s">
        <v>29</v>
      </c>
      <c r="D72" s="107">
        <f>ROUND(D68*8,2)</f>
        <v>1212.96</v>
      </c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</row>
    <row r="73" spans="1:15" s="1" customFormat="1" ht="25.5">
      <c r="A73" s="122"/>
      <c r="B73" s="199" t="s">
        <v>242</v>
      </c>
      <c r="C73" s="123" t="s">
        <v>21</v>
      </c>
      <c r="D73" s="107">
        <f>D68</f>
        <v>151.62</v>
      </c>
      <c r="E73" s="106"/>
      <c r="F73" s="106"/>
      <c r="G73" s="106"/>
      <c r="H73" s="111"/>
      <c r="I73" s="111"/>
      <c r="J73" s="106"/>
      <c r="K73" s="106"/>
      <c r="L73" s="106"/>
      <c r="M73" s="106"/>
      <c r="N73" s="106"/>
      <c r="O73" s="106"/>
    </row>
    <row r="74" spans="1:15" s="1" customFormat="1" ht="15">
      <c r="A74" s="122"/>
      <c r="B74" s="204" t="s">
        <v>76</v>
      </c>
      <c r="C74" s="123" t="s">
        <v>21</v>
      </c>
      <c r="D74" s="107">
        <f>ROUND(D73*1.1,2)</f>
        <v>166.78</v>
      </c>
      <c r="E74" s="106"/>
      <c r="F74" s="106"/>
      <c r="G74" s="106"/>
      <c r="H74" s="111"/>
      <c r="I74" s="111"/>
      <c r="J74" s="106"/>
      <c r="K74" s="106"/>
      <c r="L74" s="106"/>
      <c r="M74" s="106"/>
      <c r="N74" s="106"/>
      <c r="O74" s="106"/>
    </row>
    <row r="75" spans="1:15" s="1" customFormat="1" ht="15">
      <c r="A75" s="122"/>
      <c r="B75" s="208" t="s">
        <v>30</v>
      </c>
      <c r="C75" s="123" t="s">
        <v>26</v>
      </c>
      <c r="D75" s="107">
        <f>ROUND(D73*9,2)</f>
        <v>1364.58</v>
      </c>
      <c r="E75" s="106"/>
      <c r="F75" s="106"/>
      <c r="G75" s="106"/>
      <c r="H75" s="111"/>
      <c r="I75" s="111"/>
      <c r="J75" s="106"/>
      <c r="K75" s="106"/>
      <c r="L75" s="106"/>
      <c r="M75" s="106"/>
      <c r="N75" s="106"/>
      <c r="O75" s="106"/>
    </row>
    <row r="76" spans="1:15" s="1" customFormat="1" ht="15">
      <c r="A76" s="122"/>
      <c r="B76" s="209" t="s">
        <v>77</v>
      </c>
      <c r="C76" s="123" t="s">
        <v>78</v>
      </c>
      <c r="D76" s="107">
        <v>1</v>
      </c>
      <c r="E76" s="106"/>
      <c r="F76" s="106"/>
      <c r="G76" s="106"/>
      <c r="H76" s="111"/>
      <c r="I76" s="111"/>
      <c r="J76" s="106"/>
      <c r="K76" s="106"/>
      <c r="L76" s="106"/>
      <c r="M76" s="106"/>
      <c r="N76" s="106"/>
      <c r="O76" s="106"/>
    </row>
    <row r="77" spans="1:15" s="1" customFormat="1" ht="15">
      <c r="A77" s="122"/>
      <c r="B77" s="222" t="s">
        <v>92</v>
      </c>
      <c r="C77" s="123" t="s">
        <v>39</v>
      </c>
      <c r="D77" s="107">
        <v>361</v>
      </c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</row>
    <row r="78" spans="1:15" s="1" customFormat="1" ht="15">
      <c r="A78" s="122"/>
      <c r="B78" s="221" t="s">
        <v>31</v>
      </c>
      <c r="C78" s="123" t="s">
        <v>27</v>
      </c>
      <c r="D78" s="107">
        <f>ROUND(D77*1.1,2)</f>
        <v>397.1</v>
      </c>
      <c r="E78" s="106"/>
      <c r="F78" s="106"/>
      <c r="G78" s="106"/>
      <c r="H78" s="111"/>
      <c r="I78" s="106"/>
      <c r="J78" s="106"/>
      <c r="K78" s="106"/>
      <c r="L78" s="106"/>
      <c r="M78" s="106"/>
      <c r="N78" s="106"/>
      <c r="O78" s="106"/>
    </row>
    <row r="79" spans="1:15" s="1" customFormat="1" ht="15">
      <c r="A79" s="122"/>
      <c r="B79" s="208" t="s">
        <v>93</v>
      </c>
      <c r="C79" s="123" t="s">
        <v>26</v>
      </c>
      <c r="D79" s="107">
        <f>ROUND(D77*5,2)</f>
        <v>1805</v>
      </c>
      <c r="E79" s="106"/>
      <c r="F79" s="106"/>
      <c r="G79" s="106"/>
      <c r="H79" s="111"/>
      <c r="I79" s="106"/>
      <c r="J79" s="106"/>
      <c r="K79" s="106"/>
      <c r="L79" s="106"/>
      <c r="M79" s="106"/>
      <c r="N79" s="106"/>
      <c r="O79" s="106"/>
    </row>
    <row r="80" spans="1:15" s="1" customFormat="1" ht="24" customHeight="1">
      <c r="A80" s="122"/>
      <c r="B80" s="199" t="s">
        <v>243</v>
      </c>
      <c r="C80" s="123" t="s">
        <v>21</v>
      </c>
      <c r="D80" s="107">
        <f>D73</f>
        <v>151.62</v>
      </c>
      <c r="E80" s="106"/>
      <c r="F80" s="106"/>
      <c r="G80" s="106"/>
      <c r="H80" s="111"/>
      <c r="I80" s="111"/>
      <c r="J80" s="106"/>
      <c r="K80" s="106"/>
      <c r="L80" s="106"/>
      <c r="M80" s="106"/>
      <c r="N80" s="106"/>
      <c r="O80" s="106"/>
    </row>
    <row r="81" spans="1:15" s="1" customFormat="1" ht="15">
      <c r="A81" s="122"/>
      <c r="B81" s="209" t="s">
        <v>80</v>
      </c>
      <c r="C81" s="123" t="s">
        <v>28</v>
      </c>
      <c r="D81" s="107">
        <f>ROUND(D80*0.2,2)</f>
        <v>30.32</v>
      </c>
      <c r="E81" s="106"/>
      <c r="F81" s="106"/>
      <c r="G81" s="106"/>
      <c r="H81" s="111"/>
      <c r="I81" s="111"/>
      <c r="J81" s="106"/>
      <c r="K81" s="106"/>
      <c r="L81" s="106"/>
      <c r="M81" s="106"/>
      <c r="N81" s="106"/>
      <c r="O81" s="106"/>
    </row>
    <row r="82" spans="1:15" s="1" customFormat="1" ht="15">
      <c r="A82" s="122"/>
      <c r="B82" s="210" t="s">
        <v>244</v>
      </c>
      <c r="C82" s="123" t="s">
        <v>26</v>
      </c>
      <c r="D82" s="107">
        <f>ROUND(D80*3.2,2)</f>
        <v>485.18</v>
      </c>
      <c r="E82" s="106"/>
      <c r="F82" s="106"/>
      <c r="G82" s="106"/>
      <c r="H82" s="111"/>
      <c r="I82" s="111"/>
      <c r="J82" s="106"/>
      <c r="K82" s="106"/>
      <c r="L82" s="106"/>
      <c r="M82" s="106"/>
      <c r="N82" s="106"/>
      <c r="O82" s="106"/>
    </row>
    <row r="83" spans="1:15" s="1" customFormat="1" ht="15">
      <c r="A83" s="122"/>
      <c r="B83" s="210" t="s">
        <v>94</v>
      </c>
      <c r="C83" s="123" t="s">
        <v>26</v>
      </c>
      <c r="D83" s="107">
        <f>D82</f>
        <v>485.18</v>
      </c>
      <c r="E83" s="106"/>
      <c r="F83" s="106"/>
      <c r="G83" s="106"/>
      <c r="H83" s="111"/>
      <c r="I83" s="111"/>
      <c r="J83" s="106"/>
      <c r="K83" s="106"/>
      <c r="L83" s="106"/>
      <c r="M83" s="106"/>
      <c r="N83" s="106"/>
      <c r="O83" s="106"/>
    </row>
    <row r="84" spans="1:15" s="1" customFormat="1" ht="24.95" customHeight="1">
      <c r="A84" s="122"/>
      <c r="B84" s="205" t="s">
        <v>245</v>
      </c>
      <c r="C84" s="123" t="s">
        <v>21</v>
      </c>
      <c r="D84" s="107">
        <v>46.47</v>
      </c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</row>
    <row r="85" spans="1:15" s="1" customFormat="1" ht="15">
      <c r="A85" s="122"/>
      <c r="B85" s="206" t="s">
        <v>74</v>
      </c>
      <c r="C85" s="123" t="s">
        <v>28</v>
      </c>
      <c r="D85" s="107">
        <f>ROUND(D84*0.2,2)</f>
        <v>9.2899999999999991</v>
      </c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</row>
    <row r="86" spans="1:15" s="1" customFormat="1" ht="15">
      <c r="A86" s="122"/>
      <c r="B86" s="207" t="s">
        <v>240</v>
      </c>
      <c r="C86" s="123" t="s">
        <v>21</v>
      </c>
      <c r="D86" s="107">
        <f>ROUND(D84*1.05,2)</f>
        <v>48.79</v>
      </c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</row>
    <row r="87" spans="1:15" s="1" customFormat="1" ht="15">
      <c r="A87" s="122"/>
      <c r="B87" s="207" t="s">
        <v>75</v>
      </c>
      <c r="C87" s="123" t="s">
        <v>26</v>
      </c>
      <c r="D87" s="107">
        <f>ROUND(D84*9,2)</f>
        <v>418.23</v>
      </c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</row>
    <row r="88" spans="1:15" s="1" customFormat="1" ht="18.95" customHeight="1">
      <c r="A88" s="122"/>
      <c r="B88" s="207" t="s">
        <v>232</v>
      </c>
      <c r="C88" s="123" t="s">
        <v>29</v>
      </c>
      <c r="D88" s="107">
        <f>ROUND(D84*8,2)</f>
        <v>371.76</v>
      </c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</row>
    <row r="89" spans="1:15" s="1" customFormat="1" ht="25.5">
      <c r="A89" s="122"/>
      <c r="B89" s="199" t="s">
        <v>246</v>
      </c>
      <c r="C89" s="123" t="s">
        <v>21</v>
      </c>
      <c r="D89" s="107">
        <f>D84</f>
        <v>46.47</v>
      </c>
      <c r="E89" s="106"/>
      <c r="F89" s="106"/>
      <c r="G89" s="106"/>
      <c r="H89" s="111"/>
      <c r="I89" s="111"/>
      <c r="J89" s="106"/>
      <c r="K89" s="106"/>
      <c r="L89" s="106"/>
      <c r="M89" s="106"/>
      <c r="N89" s="106"/>
      <c r="O89" s="106"/>
    </row>
    <row r="90" spans="1:15" s="1" customFormat="1" ht="15">
      <c r="A90" s="122"/>
      <c r="B90" s="204" t="s">
        <v>76</v>
      </c>
      <c r="C90" s="123" t="s">
        <v>21</v>
      </c>
      <c r="D90" s="107">
        <f>ROUND(D89*1.1,2)</f>
        <v>51.12</v>
      </c>
      <c r="E90" s="106"/>
      <c r="F90" s="106"/>
      <c r="G90" s="106"/>
      <c r="H90" s="111"/>
      <c r="I90" s="111"/>
      <c r="J90" s="106"/>
      <c r="K90" s="106"/>
      <c r="L90" s="106"/>
      <c r="M90" s="106"/>
      <c r="N90" s="106"/>
      <c r="O90" s="106"/>
    </row>
    <row r="91" spans="1:15" s="1" customFormat="1" ht="15">
      <c r="A91" s="122"/>
      <c r="B91" s="208" t="s">
        <v>30</v>
      </c>
      <c r="C91" s="123" t="s">
        <v>26</v>
      </c>
      <c r="D91" s="107">
        <f>ROUND(D89*9,2)</f>
        <v>418.23</v>
      </c>
      <c r="E91" s="106"/>
      <c r="F91" s="106"/>
      <c r="G91" s="106"/>
      <c r="H91" s="111"/>
      <c r="I91" s="111"/>
      <c r="J91" s="106"/>
      <c r="K91" s="106"/>
      <c r="L91" s="106"/>
      <c r="M91" s="106"/>
      <c r="N91" s="106"/>
      <c r="O91" s="106"/>
    </row>
    <row r="92" spans="1:15" s="1" customFormat="1" ht="15">
      <c r="A92" s="122"/>
      <c r="B92" s="209" t="s">
        <v>77</v>
      </c>
      <c r="C92" s="123" t="s">
        <v>78</v>
      </c>
      <c r="D92" s="107">
        <v>1</v>
      </c>
      <c r="E92" s="106"/>
      <c r="F92" s="106"/>
      <c r="G92" s="106"/>
      <c r="H92" s="111"/>
      <c r="I92" s="111"/>
      <c r="J92" s="106"/>
      <c r="K92" s="106"/>
      <c r="L92" s="106"/>
      <c r="M92" s="106"/>
      <c r="N92" s="106"/>
      <c r="O92" s="106"/>
    </row>
    <row r="93" spans="1:15" s="1" customFormat="1" ht="15">
      <c r="A93" s="122"/>
      <c r="B93" s="222" t="s">
        <v>92</v>
      </c>
      <c r="C93" s="123" t="s">
        <v>39</v>
      </c>
      <c r="D93" s="107">
        <v>110.64</v>
      </c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</row>
    <row r="94" spans="1:15" s="1" customFormat="1" ht="15">
      <c r="A94" s="122"/>
      <c r="B94" s="221" t="s">
        <v>31</v>
      </c>
      <c r="C94" s="123" t="s">
        <v>27</v>
      </c>
      <c r="D94" s="107">
        <f>ROUND(D93*1.1,2)</f>
        <v>121.7</v>
      </c>
      <c r="E94" s="106"/>
      <c r="F94" s="106"/>
      <c r="G94" s="106"/>
      <c r="H94" s="111"/>
      <c r="I94" s="106"/>
      <c r="J94" s="106"/>
      <c r="K94" s="106"/>
      <c r="L94" s="106"/>
      <c r="M94" s="106"/>
      <c r="N94" s="106"/>
      <c r="O94" s="106"/>
    </row>
    <row r="95" spans="1:15" s="1" customFormat="1" ht="15">
      <c r="A95" s="122"/>
      <c r="B95" s="208" t="s">
        <v>93</v>
      </c>
      <c r="C95" s="123" t="s">
        <v>26</v>
      </c>
      <c r="D95" s="107">
        <f>ROUND(D93*5,2)</f>
        <v>553.20000000000005</v>
      </c>
      <c r="E95" s="106"/>
      <c r="F95" s="106"/>
      <c r="G95" s="106"/>
      <c r="H95" s="111"/>
      <c r="I95" s="106"/>
      <c r="J95" s="106"/>
      <c r="K95" s="106"/>
      <c r="L95" s="106"/>
      <c r="M95" s="106"/>
      <c r="N95" s="106"/>
      <c r="O95" s="106"/>
    </row>
    <row r="96" spans="1:15" s="1" customFormat="1" ht="24" customHeight="1">
      <c r="A96" s="122"/>
      <c r="B96" s="199" t="s">
        <v>247</v>
      </c>
      <c r="C96" s="123" t="s">
        <v>21</v>
      </c>
      <c r="D96" s="107">
        <f>D89</f>
        <v>46.47</v>
      </c>
      <c r="E96" s="106"/>
      <c r="F96" s="106"/>
      <c r="G96" s="106"/>
      <c r="H96" s="111"/>
      <c r="I96" s="111"/>
      <c r="J96" s="106"/>
      <c r="K96" s="106"/>
      <c r="L96" s="106"/>
      <c r="M96" s="106"/>
      <c r="N96" s="106"/>
      <c r="O96" s="106"/>
    </row>
    <row r="97" spans="1:16" s="1" customFormat="1" ht="15">
      <c r="A97" s="122"/>
      <c r="B97" s="209" t="s">
        <v>80</v>
      </c>
      <c r="C97" s="123" t="s">
        <v>28</v>
      </c>
      <c r="D97" s="107">
        <f>ROUND(D96*0.2,2)</f>
        <v>9.2899999999999991</v>
      </c>
      <c r="E97" s="106"/>
      <c r="F97" s="106"/>
      <c r="G97" s="106"/>
      <c r="H97" s="111"/>
      <c r="I97" s="111"/>
      <c r="J97" s="106"/>
      <c r="K97" s="106"/>
      <c r="L97" s="106"/>
      <c r="M97" s="106"/>
      <c r="N97" s="106"/>
      <c r="O97" s="106"/>
    </row>
    <row r="98" spans="1:16" s="1" customFormat="1" ht="15">
      <c r="A98" s="122"/>
      <c r="B98" s="210" t="s">
        <v>244</v>
      </c>
      <c r="C98" s="123" t="s">
        <v>26</v>
      </c>
      <c r="D98" s="107">
        <f>ROUND(D96*3.2,2)</f>
        <v>148.69999999999999</v>
      </c>
      <c r="E98" s="106"/>
      <c r="F98" s="106"/>
      <c r="G98" s="106"/>
      <c r="H98" s="111"/>
      <c r="I98" s="111"/>
      <c r="J98" s="106"/>
      <c r="K98" s="106"/>
      <c r="L98" s="106"/>
      <c r="M98" s="106"/>
      <c r="N98" s="106"/>
      <c r="O98" s="106"/>
    </row>
    <row r="99" spans="1:16" s="1" customFormat="1" ht="15">
      <c r="A99" s="122"/>
      <c r="B99" s="210" t="s">
        <v>94</v>
      </c>
      <c r="C99" s="123" t="s">
        <v>26</v>
      </c>
      <c r="D99" s="107">
        <f>D98</f>
        <v>148.69999999999999</v>
      </c>
      <c r="E99" s="106"/>
      <c r="F99" s="106"/>
      <c r="G99" s="106"/>
      <c r="H99" s="111"/>
      <c r="I99" s="111"/>
      <c r="J99" s="106"/>
      <c r="K99" s="106"/>
      <c r="L99" s="106"/>
      <c r="M99" s="106"/>
      <c r="N99" s="106"/>
      <c r="O99" s="106"/>
    </row>
    <row r="100" spans="1:16" s="1" customFormat="1" ht="24.95" customHeight="1">
      <c r="A100" s="122"/>
      <c r="B100" s="205" t="s">
        <v>248</v>
      </c>
      <c r="C100" s="123" t="s">
        <v>21</v>
      </c>
      <c r="D100" s="262">
        <v>327.3</v>
      </c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261"/>
    </row>
    <row r="101" spans="1:16" s="1" customFormat="1" ht="15">
      <c r="A101" s="122"/>
      <c r="B101" s="206" t="s">
        <v>74</v>
      </c>
      <c r="C101" s="123" t="s">
        <v>28</v>
      </c>
      <c r="D101" s="262">
        <f>ROUND(D100*0.2,2)</f>
        <v>65.459999999999994</v>
      </c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</row>
    <row r="102" spans="1:16" s="1" customFormat="1" ht="15">
      <c r="A102" s="122"/>
      <c r="B102" s="298" t="s">
        <v>319</v>
      </c>
      <c r="C102" s="123" t="s">
        <v>21</v>
      </c>
      <c r="D102" s="262">
        <f>ROUND(D100*1.05,2)</f>
        <v>343.67</v>
      </c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</row>
    <row r="103" spans="1:16" s="1" customFormat="1" ht="15">
      <c r="A103" s="122"/>
      <c r="B103" s="207" t="s">
        <v>75</v>
      </c>
      <c r="C103" s="123" t="s">
        <v>26</v>
      </c>
      <c r="D103" s="262">
        <f>ROUND(D100*9,2)</f>
        <v>2945.7</v>
      </c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</row>
    <row r="104" spans="1:16" s="1" customFormat="1" ht="18.95" customHeight="1">
      <c r="A104" s="122"/>
      <c r="B104" s="207" t="s">
        <v>232</v>
      </c>
      <c r="C104" s="123" t="s">
        <v>29</v>
      </c>
      <c r="D104" s="262">
        <f>ROUND(D100*8,2)</f>
        <v>2618.4</v>
      </c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</row>
    <row r="105" spans="1:16" s="1" customFormat="1" ht="24.95" customHeight="1">
      <c r="A105" s="122"/>
      <c r="B105" s="199" t="s">
        <v>249</v>
      </c>
      <c r="C105" s="123" t="s">
        <v>21</v>
      </c>
      <c r="D105" s="262">
        <f>D100</f>
        <v>327.3</v>
      </c>
      <c r="E105" s="106"/>
      <c r="F105" s="106"/>
      <c r="G105" s="106"/>
      <c r="H105" s="111"/>
      <c r="I105" s="111"/>
      <c r="J105" s="106"/>
      <c r="K105" s="106"/>
      <c r="L105" s="106"/>
      <c r="M105" s="106"/>
      <c r="N105" s="106"/>
      <c r="O105" s="106"/>
      <c r="P105" s="261"/>
    </row>
    <row r="106" spans="1:16" s="1" customFormat="1" ht="15">
      <c r="A106" s="122"/>
      <c r="B106" s="204" t="s">
        <v>76</v>
      </c>
      <c r="C106" s="123" t="s">
        <v>21</v>
      </c>
      <c r="D106" s="262">
        <f>ROUND(D105*1.1,2)</f>
        <v>360.03</v>
      </c>
      <c r="E106" s="106"/>
      <c r="F106" s="106"/>
      <c r="G106" s="106"/>
      <c r="H106" s="111"/>
      <c r="I106" s="111"/>
      <c r="J106" s="106"/>
      <c r="K106" s="106"/>
      <c r="L106" s="106"/>
      <c r="M106" s="106"/>
      <c r="N106" s="106"/>
      <c r="O106" s="106"/>
      <c r="P106" s="261"/>
    </row>
    <row r="107" spans="1:16" s="1" customFormat="1" ht="15">
      <c r="A107" s="122"/>
      <c r="B107" s="208" t="s">
        <v>30</v>
      </c>
      <c r="C107" s="123" t="s">
        <v>26</v>
      </c>
      <c r="D107" s="262">
        <f>ROUND(D105*9,2)</f>
        <v>2945.7</v>
      </c>
      <c r="E107" s="106"/>
      <c r="F107" s="106"/>
      <c r="G107" s="106"/>
      <c r="H107" s="111"/>
      <c r="I107" s="111"/>
      <c r="J107" s="106"/>
      <c r="K107" s="106"/>
      <c r="L107" s="106"/>
      <c r="M107" s="106"/>
      <c r="N107" s="106"/>
      <c r="O107" s="106"/>
      <c r="P107" s="261"/>
    </row>
    <row r="108" spans="1:16" s="1" customFormat="1" ht="15">
      <c r="A108" s="122"/>
      <c r="B108" s="209" t="s">
        <v>77</v>
      </c>
      <c r="C108" s="123" t="s">
        <v>78</v>
      </c>
      <c r="D108" s="262">
        <v>1</v>
      </c>
      <c r="E108" s="106"/>
      <c r="F108" s="106"/>
      <c r="G108" s="106"/>
      <c r="H108" s="111"/>
      <c r="I108" s="111"/>
      <c r="J108" s="106"/>
      <c r="K108" s="106"/>
      <c r="L108" s="106"/>
      <c r="M108" s="106"/>
      <c r="N108" s="106"/>
      <c r="O108" s="106"/>
      <c r="P108" s="261"/>
    </row>
    <row r="109" spans="1:16" s="1" customFormat="1" ht="15">
      <c r="A109" s="122"/>
      <c r="B109" s="222" t="s">
        <v>92</v>
      </c>
      <c r="C109" s="123" t="s">
        <v>39</v>
      </c>
      <c r="D109" s="262">
        <v>300</v>
      </c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261"/>
    </row>
    <row r="110" spans="1:16" s="1" customFormat="1" ht="15">
      <c r="A110" s="122"/>
      <c r="B110" s="221" t="s">
        <v>31</v>
      </c>
      <c r="C110" s="123" t="s">
        <v>27</v>
      </c>
      <c r="D110" s="262">
        <f>ROUND(D109*1.1,2)</f>
        <v>330</v>
      </c>
      <c r="E110" s="106"/>
      <c r="F110" s="106"/>
      <c r="G110" s="106"/>
      <c r="H110" s="111"/>
      <c r="I110" s="106"/>
      <c r="J110" s="106"/>
      <c r="K110" s="106"/>
      <c r="L110" s="106"/>
      <c r="M110" s="106"/>
      <c r="N110" s="106"/>
      <c r="O110" s="106"/>
      <c r="P110" s="261"/>
    </row>
    <row r="111" spans="1:16" s="1" customFormat="1" ht="15">
      <c r="A111" s="122"/>
      <c r="B111" s="208" t="s">
        <v>93</v>
      </c>
      <c r="C111" s="123" t="s">
        <v>26</v>
      </c>
      <c r="D111" s="262">
        <f>ROUND(D109*5,2)</f>
        <v>1500</v>
      </c>
      <c r="E111" s="106"/>
      <c r="F111" s="106"/>
      <c r="G111" s="106"/>
      <c r="H111" s="111"/>
      <c r="I111" s="106"/>
      <c r="J111" s="106"/>
      <c r="K111" s="106"/>
      <c r="L111" s="106"/>
      <c r="M111" s="106"/>
      <c r="N111" s="106"/>
      <c r="O111" s="106"/>
      <c r="P111" s="261"/>
    </row>
    <row r="112" spans="1:16" s="1" customFormat="1" ht="24" customHeight="1">
      <c r="A112" s="122"/>
      <c r="B112" s="199" t="s">
        <v>250</v>
      </c>
      <c r="C112" s="123" t="s">
        <v>21</v>
      </c>
      <c r="D112" s="262">
        <f>D105</f>
        <v>327.3</v>
      </c>
      <c r="E112" s="106"/>
      <c r="F112" s="106"/>
      <c r="G112" s="106"/>
      <c r="H112" s="111"/>
      <c r="I112" s="111"/>
      <c r="J112" s="106"/>
      <c r="K112" s="106"/>
      <c r="L112" s="106"/>
      <c r="M112" s="106"/>
      <c r="N112" s="106"/>
      <c r="O112" s="106"/>
      <c r="P112" s="261"/>
    </row>
    <row r="113" spans="1:16" s="1" customFormat="1" ht="15">
      <c r="A113" s="122"/>
      <c r="B113" s="209" t="s">
        <v>80</v>
      </c>
      <c r="C113" s="123" t="s">
        <v>28</v>
      </c>
      <c r="D113" s="107">
        <f>ROUND(D112*0.2,2)</f>
        <v>65.459999999999994</v>
      </c>
      <c r="E113" s="106"/>
      <c r="F113" s="106"/>
      <c r="G113" s="106"/>
      <c r="H113" s="111"/>
      <c r="I113" s="111"/>
      <c r="J113" s="106"/>
      <c r="K113" s="106"/>
      <c r="L113" s="106"/>
      <c r="M113" s="106"/>
      <c r="N113" s="106"/>
      <c r="O113" s="106"/>
      <c r="P113" s="261"/>
    </row>
    <row r="114" spans="1:16" s="1" customFormat="1" ht="15">
      <c r="A114" s="122"/>
      <c r="B114" s="210" t="s">
        <v>244</v>
      </c>
      <c r="C114" s="123" t="s">
        <v>26</v>
      </c>
      <c r="D114" s="107">
        <f>ROUND(D112*3.2,2)</f>
        <v>1047.3599999999999</v>
      </c>
      <c r="E114" s="106"/>
      <c r="F114" s="106"/>
      <c r="G114" s="106"/>
      <c r="H114" s="111"/>
      <c r="I114" s="111"/>
      <c r="J114" s="106"/>
      <c r="K114" s="106"/>
      <c r="L114" s="106"/>
      <c r="M114" s="106"/>
      <c r="N114" s="106"/>
      <c r="O114" s="106"/>
    </row>
    <row r="115" spans="1:16" s="1" customFormat="1" ht="15">
      <c r="A115" s="122"/>
      <c r="B115" s="210" t="s">
        <v>94</v>
      </c>
      <c r="C115" s="123" t="s">
        <v>26</v>
      </c>
      <c r="D115" s="107">
        <f>D114</f>
        <v>1047.3599999999999</v>
      </c>
      <c r="E115" s="106"/>
      <c r="F115" s="106"/>
      <c r="G115" s="106"/>
      <c r="H115" s="111"/>
      <c r="I115" s="111"/>
      <c r="J115" s="106"/>
      <c r="K115" s="106"/>
      <c r="L115" s="106"/>
      <c r="M115" s="106"/>
      <c r="N115" s="106"/>
      <c r="O115" s="106"/>
    </row>
    <row r="116" spans="1:16" s="1" customFormat="1" ht="24.95" customHeight="1">
      <c r="A116" s="122"/>
      <c r="B116" s="205" t="s">
        <v>251</v>
      </c>
      <c r="C116" s="123" t="s">
        <v>21</v>
      </c>
      <c r="D116" s="107">
        <v>47.84</v>
      </c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</row>
    <row r="117" spans="1:16" s="1" customFormat="1" ht="15">
      <c r="A117" s="122"/>
      <c r="B117" s="206" t="s">
        <v>74</v>
      </c>
      <c r="C117" s="123" t="s">
        <v>28</v>
      </c>
      <c r="D117" s="107">
        <f>ROUND(D116*0.2,2)</f>
        <v>9.57</v>
      </c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</row>
    <row r="118" spans="1:16" s="1" customFormat="1" ht="15">
      <c r="A118" s="122"/>
      <c r="B118" s="298" t="s">
        <v>320</v>
      </c>
      <c r="C118" s="123" t="s">
        <v>21</v>
      </c>
      <c r="D118" s="107">
        <f>ROUND(D116*1.05,2)</f>
        <v>50.23</v>
      </c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261"/>
    </row>
    <row r="119" spans="1:16" s="1" customFormat="1" ht="15">
      <c r="A119" s="122"/>
      <c r="B119" s="207" t="s">
        <v>75</v>
      </c>
      <c r="C119" s="123" t="s">
        <v>26</v>
      </c>
      <c r="D119" s="107">
        <f>ROUND(D116*9,2)</f>
        <v>430.56</v>
      </c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</row>
    <row r="120" spans="1:16" s="1" customFormat="1" ht="18.95" customHeight="1">
      <c r="A120" s="122"/>
      <c r="B120" s="207" t="s">
        <v>232</v>
      </c>
      <c r="C120" s="123" t="s">
        <v>29</v>
      </c>
      <c r="D120" s="107">
        <f>ROUND(D116*8,2)</f>
        <v>382.72</v>
      </c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</row>
    <row r="121" spans="1:16" s="1" customFormat="1" ht="24.95" customHeight="1">
      <c r="A121" s="122"/>
      <c r="B121" s="199" t="s">
        <v>252</v>
      </c>
      <c r="C121" s="123" t="s">
        <v>21</v>
      </c>
      <c r="D121" s="107">
        <v>47.84</v>
      </c>
      <c r="E121" s="106"/>
      <c r="F121" s="106"/>
      <c r="G121" s="106"/>
      <c r="H121" s="111"/>
      <c r="I121" s="111"/>
      <c r="J121" s="106"/>
      <c r="K121" s="106"/>
      <c r="L121" s="106"/>
      <c r="M121" s="106"/>
      <c r="N121" s="106"/>
      <c r="O121" s="106"/>
    </row>
    <row r="122" spans="1:16" s="1" customFormat="1" ht="15">
      <c r="A122" s="122"/>
      <c r="B122" s="204" t="s">
        <v>76</v>
      </c>
      <c r="C122" s="123" t="s">
        <v>21</v>
      </c>
      <c r="D122" s="107">
        <f>ROUND(D121*1.1,2)</f>
        <v>52.62</v>
      </c>
      <c r="E122" s="106"/>
      <c r="F122" s="106"/>
      <c r="G122" s="106"/>
      <c r="H122" s="111"/>
      <c r="I122" s="111"/>
      <c r="J122" s="106"/>
      <c r="K122" s="106"/>
      <c r="L122" s="106"/>
      <c r="M122" s="106"/>
      <c r="N122" s="106"/>
      <c r="O122" s="106"/>
    </row>
    <row r="123" spans="1:16" s="1" customFormat="1" ht="15">
      <c r="A123" s="122"/>
      <c r="B123" s="208" t="s">
        <v>30</v>
      </c>
      <c r="C123" s="123" t="s">
        <v>26</v>
      </c>
      <c r="D123" s="107">
        <f>ROUND(D121*9,2)</f>
        <v>430.56</v>
      </c>
      <c r="E123" s="106"/>
      <c r="F123" s="106"/>
      <c r="G123" s="106"/>
      <c r="H123" s="111"/>
      <c r="I123" s="111"/>
      <c r="J123" s="106"/>
      <c r="K123" s="106"/>
      <c r="L123" s="106"/>
      <c r="M123" s="106"/>
      <c r="N123" s="106"/>
      <c r="O123" s="106"/>
    </row>
    <row r="124" spans="1:16" s="1" customFormat="1" ht="15">
      <c r="A124" s="122"/>
      <c r="B124" s="209" t="s">
        <v>77</v>
      </c>
      <c r="C124" s="123" t="s">
        <v>78</v>
      </c>
      <c r="D124" s="107">
        <v>1</v>
      </c>
      <c r="E124" s="106"/>
      <c r="F124" s="106"/>
      <c r="G124" s="106"/>
      <c r="H124" s="111"/>
      <c r="I124" s="111"/>
      <c r="J124" s="106"/>
      <c r="K124" s="106"/>
      <c r="L124" s="106"/>
      <c r="M124" s="106"/>
      <c r="N124" s="106"/>
      <c r="O124" s="106"/>
    </row>
    <row r="125" spans="1:16" s="1" customFormat="1" ht="15">
      <c r="A125" s="122"/>
      <c r="B125" s="222" t="s">
        <v>92</v>
      </c>
      <c r="C125" s="123" t="s">
        <v>39</v>
      </c>
      <c r="D125" s="107">
        <v>119.6</v>
      </c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</row>
    <row r="126" spans="1:16" s="1" customFormat="1" ht="15">
      <c r="A126" s="122"/>
      <c r="B126" s="221" t="s">
        <v>31</v>
      </c>
      <c r="C126" s="123" t="s">
        <v>27</v>
      </c>
      <c r="D126" s="107">
        <f>ROUND(D125*1.1,2)</f>
        <v>131.56</v>
      </c>
      <c r="E126" s="106"/>
      <c r="F126" s="106"/>
      <c r="G126" s="106"/>
      <c r="H126" s="111"/>
      <c r="I126" s="106"/>
      <c r="J126" s="106"/>
      <c r="K126" s="106"/>
      <c r="L126" s="106"/>
      <c r="M126" s="106"/>
      <c r="N126" s="106"/>
      <c r="O126" s="106"/>
    </row>
    <row r="127" spans="1:16" s="1" customFormat="1" ht="15">
      <c r="A127" s="122"/>
      <c r="B127" s="208" t="s">
        <v>93</v>
      </c>
      <c r="C127" s="123" t="s">
        <v>26</v>
      </c>
      <c r="D127" s="107">
        <f>ROUND(D125*5,2)</f>
        <v>598</v>
      </c>
      <c r="E127" s="106"/>
      <c r="F127" s="106"/>
      <c r="G127" s="106"/>
      <c r="H127" s="111"/>
      <c r="I127" s="106"/>
      <c r="J127" s="106"/>
      <c r="K127" s="106"/>
      <c r="L127" s="106"/>
      <c r="M127" s="106"/>
      <c r="N127" s="106"/>
      <c r="O127" s="106"/>
    </row>
    <row r="128" spans="1:16" s="1" customFormat="1" ht="24" customHeight="1">
      <c r="A128" s="122"/>
      <c r="B128" s="199" t="s">
        <v>253</v>
      </c>
      <c r="C128" s="123" t="s">
        <v>21</v>
      </c>
      <c r="D128" s="107">
        <f>D121</f>
        <v>47.84</v>
      </c>
      <c r="E128" s="106"/>
      <c r="F128" s="106"/>
      <c r="G128" s="106"/>
      <c r="H128" s="111"/>
      <c r="I128" s="111"/>
      <c r="J128" s="106"/>
      <c r="K128" s="106"/>
      <c r="L128" s="106"/>
      <c r="M128" s="106"/>
      <c r="N128" s="106"/>
      <c r="O128" s="106"/>
    </row>
    <row r="129" spans="1:15" s="1" customFormat="1" ht="15">
      <c r="A129" s="122"/>
      <c r="B129" s="209" t="s">
        <v>80</v>
      </c>
      <c r="C129" s="123" t="s">
        <v>28</v>
      </c>
      <c r="D129" s="107">
        <f>ROUND(D128*0.2,2)</f>
        <v>9.57</v>
      </c>
      <c r="E129" s="106"/>
      <c r="F129" s="106"/>
      <c r="G129" s="106"/>
      <c r="H129" s="111"/>
      <c r="I129" s="111"/>
      <c r="J129" s="106"/>
      <c r="K129" s="106"/>
      <c r="L129" s="106"/>
      <c r="M129" s="106"/>
      <c r="N129" s="106"/>
      <c r="O129" s="106"/>
    </row>
    <row r="130" spans="1:15" s="1" customFormat="1" ht="15">
      <c r="A130" s="122"/>
      <c r="B130" s="210" t="s">
        <v>244</v>
      </c>
      <c r="C130" s="123" t="s">
        <v>26</v>
      </c>
      <c r="D130" s="107">
        <f>ROUND(D128*3.2,2)</f>
        <v>153.09</v>
      </c>
      <c r="E130" s="106"/>
      <c r="F130" s="106"/>
      <c r="G130" s="106"/>
      <c r="H130" s="111"/>
      <c r="I130" s="111"/>
      <c r="J130" s="106"/>
      <c r="K130" s="106"/>
      <c r="L130" s="106"/>
      <c r="M130" s="106"/>
      <c r="N130" s="106"/>
      <c r="O130" s="106"/>
    </row>
    <row r="131" spans="1:15" s="1" customFormat="1" ht="15">
      <c r="A131" s="122"/>
      <c r="B131" s="210" t="s">
        <v>94</v>
      </c>
      <c r="C131" s="123" t="s">
        <v>26</v>
      </c>
      <c r="D131" s="107">
        <f>D130</f>
        <v>153.09</v>
      </c>
      <c r="E131" s="106"/>
      <c r="F131" s="106"/>
      <c r="G131" s="106"/>
      <c r="H131" s="111"/>
      <c r="I131" s="111"/>
      <c r="J131" s="106"/>
      <c r="K131" s="106"/>
      <c r="L131" s="106"/>
      <c r="M131" s="106"/>
      <c r="N131" s="106"/>
      <c r="O131" s="106"/>
    </row>
    <row r="132" spans="1:15">
      <c r="A132" s="309" t="s">
        <v>43</v>
      </c>
      <c r="B132" s="310"/>
      <c r="C132" s="310"/>
      <c r="D132" s="310"/>
      <c r="E132" s="310"/>
      <c r="F132" s="310"/>
      <c r="G132" s="310"/>
      <c r="H132" s="310"/>
      <c r="I132" s="310"/>
      <c r="J132" s="311"/>
      <c r="K132" s="191">
        <f>SUM(K15:K131)</f>
        <v>0</v>
      </c>
      <c r="L132" s="191">
        <f>SUM(L15:L131)</f>
        <v>0</v>
      </c>
      <c r="M132" s="191">
        <f>SUM(M15:M131)</f>
        <v>0</v>
      </c>
      <c r="N132" s="191">
        <f>SUM(N15:N131)</f>
        <v>0</v>
      </c>
      <c r="O132" s="191">
        <f>SUM(L132:N132)</f>
        <v>0</v>
      </c>
    </row>
    <row r="134" spans="1:15">
      <c r="B134" t="s">
        <v>278</v>
      </c>
    </row>
    <row r="135" spans="1:15">
      <c r="B135" t="s">
        <v>279</v>
      </c>
    </row>
    <row r="138" spans="1:15">
      <c r="B138" t="s">
        <v>280</v>
      </c>
    </row>
  </sheetData>
  <mergeCells count="14">
    <mergeCell ref="C8:O8"/>
    <mergeCell ref="C2:O2"/>
    <mergeCell ref="C3:O3"/>
    <mergeCell ref="A5:O5"/>
    <mergeCell ref="C6:O6"/>
    <mergeCell ref="C7:O7"/>
    <mergeCell ref="A132:J132"/>
    <mergeCell ref="K11:N11"/>
    <mergeCell ref="A13:A14"/>
    <mergeCell ref="B13:B14"/>
    <mergeCell ref="C13:C14"/>
    <mergeCell ref="D13:D14"/>
    <mergeCell ref="E13:J13"/>
    <mergeCell ref="K13:O13"/>
  </mergeCells>
  <phoneticPr fontId="17" type="noConversion"/>
  <pageMargins left="0.7" right="0.7" top="0.75" bottom="0.75" header="0.3" footer="0.3"/>
  <pageSetup paperSize="9" scale="80" fitToHeight="8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-0.499984740745262"/>
    <pageSetUpPr fitToPage="1"/>
  </sheetPr>
  <dimension ref="A1:Q53"/>
  <sheetViews>
    <sheetView topLeftCell="A19" zoomScaleNormal="100" workbookViewId="0">
      <selection activeCell="B40" sqref="B40:D40"/>
    </sheetView>
  </sheetViews>
  <sheetFormatPr defaultColWidth="9.125" defaultRowHeight="15"/>
  <cols>
    <col min="1" max="1" width="4.5" style="1" customWidth="1"/>
    <col min="2" max="2" width="39.5" style="20" customWidth="1"/>
    <col min="3" max="3" width="5.625" style="2" customWidth="1"/>
    <col min="4" max="4" width="7.625" style="3" customWidth="1"/>
    <col min="5" max="7" width="6.5" style="1" customWidth="1"/>
    <col min="8" max="8" width="7.875" style="1" customWidth="1"/>
    <col min="9" max="9" width="6.5" style="1" customWidth="1"/>
    <col min="10" max="10" width="7.875" style="1" customWidth="1"/>
    <col min="11" max="11" width="7" style="1" customWidth="1"/>
    <col min="12" max="12" width="7.875" style="1" customWidth="1"/>
    <col min="13" max="13" width="9.375" style="1" customWidth="1"/>
    <col min="14" max="14" width="7.125" style="1" customWidth="1"/>
    <col min="15" max="15" width="15.375" style="1" customWidth="1"/>
    <col min="16" max="16384" width="9.125" style="1"/>
  </cols>
  <sheetData>
    <row r="1" spans="1:15" ht="16.5">
      <c r="B1" s="1"/>
      <c r="G1" s="4"/>
      <c r="H1" s="5"/>
      <c r="I1" s="4"/>
      <c r="L1" s="31"/>
      <c r="O1" s="32"/>
    </row>
    <row r="2" spans="1:15" s="33" customFormat="1" ht="14.25">
      <c r="A2" s="24"/>
      <c r="B2" s="8" t="s">
        <v>0</v>
      </c>
      <c r="C2" s="318" t="s">
        <v>284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</row>
    <row r="3" spans="1:15" s="33" customFormat="1" ht="14.25">
      <c r="A3" s="24"/>
      <c r="B3" s="8" t="s">
        <v>1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</row>
    <row r="4" spans="1:15" s="9" customFormat="1" ht="19.5" thickBot="1">
      <c r="A4" s="10"/>
      <c r="C4" s="10"/>
      <c r="D4" s="11"/>
      <c r="E4" s="12"/>
      <c r="F4" s="12"/>
      <c r="G4" s="13"/>
      <c r="H4" s="14"/>
    </row>
    <row r="5" spans="1:15" s="9" customFormat="1" ht="19.5" thickBot="1">
      <c r="A5" s="320" t="s">
        <v>34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2"/>
    </row>
    <row r="6" spans="1:15">
      <c r="A6" s="16"/>
      <c r="B6" s="15" t="s">
        <v>2</v>
      </c>
      <c r="C6" s="306" t="s">
        <v>285</v>
      </c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</row>
    <row r="7" spans="1:15">
      <c r="A7" s="16"/>
      <c r="B7" s="15" t="s">
        <v>3</v>
      </c>
      <c r="C7" s="306" t="s">
        <v>285</v>
      </c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</row>
    <row r="8" spans="1:15">
      <c r="A8" s="16"/>
      <c r="B8" s="15" t="s">
        <v>4</v>
      </c>
      <c r="C8" s="306" t="s">
        <v>286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</row>
    <row r="9" spans="1:15">
      <c r="A9" s="34"/>
      <c r="B9" s="15"/>
      <c r="C9" s="16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1:15">
      <c r="A10" s="35"/>
      <c r="C10" s="16"/>
      <c r="D10" s="36"/>
      <c r="E10" s="21"/>
      <c r="F10" s="21"/>
      <c r="G10" s="21"/>
      <c r="H10" s="21"/>
      <c r="I10" s="21"/>
      <c r="J10" s="18"/>
      <c r="K10" s="18"/>
      <c r="L10" s="18"/>
      <c r="M10" s="18"/>
      <c r="N10" s="34" t="s">
        <v>5</v>
      </c>
      <c r="O10" s="37">
        <f>O47</f>
        <v>0</v>
      </c>
    </row>
    <row r="11" spans="1:15">
      <c r="A11" s="38"/>
      <c r="C11" s="22"/>
      <c r="D11" s="17"/>
      <c r="E11" s="18"/>
      <c r="F11" s="18"/>
      <c r="G11" s="18"/>
      <c r="H11" s="18"/>
      <c r="I11" s="18"/>
      <c r="J11" s="18"/>
      <c r="M11" s="18"/>
      <c r="N11" s="18"/>
      <c r="O11" s="19"/>
    </row>
    <row r="12" spans="1:15" ht="15" customHeight="1">
      <c r="A12" s="39"/>
      <c r="I12" s="23"/>
      <c r="J12" s="23"/>
      <c r="K12" s="312" t="s">
        <v>114</v>
      </c>
      <c r="L12" s="312"/>
      <c r="M12" s="312"/>
      <c r="N12" s="312"/>
      <c r="O12" s="23"/>
    </row>
    <row r="13" spans="1:15" ht="16.5" thickBot="1">
      <c r="A13" s="39"/>
    </row>
    <row r="14" spans="1:15" ht="14.1" customHeight="1">
      <c r="A14" s="326" t="s">
        <v>6</v>
      </c>
      <c r="B14" s="328" t="s">
        <v>7</v>
      </c>
      <c r="C14" s="330" t="s">
        <v>8</v>
      </c>
      <c r="D14" s="332" t="s">
        <v>9</v>
      </c>
      <c r="E14" s="334" t="s">
        <v>10</v>
      </c>
      <c r="F14" s="334"/>
      <c r="G14" s="334"/>
      <c r="H14" s="334"/>
      <c r="I14" s="334"/>
      <c r="J14" s="335"/>
      <c r="K14" s="336" t="s">
        <v>11</v>
      </c>
      <c r="L14" s="334"/>
      <c r="M14" s="334"/>
      <c r="N14" s="334"/>
      <c r="O14" s="337"/>
    </row>
    <row r="15" spans="1:15" ht="84.75" customHeight="1">
      <c r="A15" s="327"/>
      <c r="B15" s="329"/>
      <c r="C15" s="331"/>
      <c r="D15" s="333"/>
      <c r="E15" s="193" t="s">
        <v>12</v>
      </c>
      <c r="F15" s="193" t="s">
        <v>13</v>
      </c>
      <c r="G15" s="193" t="s">
        <v>14</v>
      </c>
      <c r="H15" s="193" t="s">
        <v>15</v>
      </c>
      <c r="I15" s="193" t="s">
        <v>16</v>
      </c>
      <c r="J15" s="194" t="s">
        <v>17</v>
      </c>
      <c r="K15" s="195" t="s">
        <v>18</v>
      </c>
      <c r="L15" s="193" t="s">
        <v>14</v>
      </c>
      <c r="M15" s="193" t="s">
        <v>15</v>
      </c>
      <c r="N15" s="193" t="s">
        <v>16</v>
      </c>
      <c r="O15" s="196" t="s">
        <v>19</v>
      </c>
    </row>
    <row r="16" spans="1:15">
      <c r="A16" s="104"/>
      <c r="B16" s="105" t="s">
        <v>35</v>
      </c>
      <c r="C16" s="106" t="s">
        <v>36</v>
      </c>
      <c r="D16" s="107">
        <v>238</v>
      </c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15">
      <c r="A17" s="108"/>
      <c r="B17" s="109" t="s">
        <v>37</v>
      </c>
      <c r="C17" s="110" t="s">
        <v>36</v>
      </c>
      <c r="D17" s="111">
        <v>238</v>
      </c>
      <c r="E17" s="111"/>
      <c r="F17" s="111"/>
      <c r="G17" s="106"/>
      <c r="H17" s="106"/>
      <c r="I17" s="106"/>
      <c r="J17" s="106"/>
      <c r="K17" s="106"/>
      <c r="L17" s="106"/>
      <c r="M17" s="106"/>
      <c r="N17" s="106"/>
      <c r="O17" s="106"/>
    </row>
    <row r="18" spans="1:15" s="40" customFormat="1">
      <c r="A18" s="119"/>
      <c r="B18" s="112" t="s">
        <v>137</v>
      </c>
      <c r="C18" s="110" t="s">
        <v>36</v>
      </c>
      <c r="D18" s="113">
        <v>35</v>
      </c>
      <c r="E18" s="119"/>
      <c r="F18" s="119"/>
      <c r="G18" s="106"/>
      <c r="H18" s="106"/>
      <c r="I18" s="106"/>
      <c r="J18" s="106"/>
      <c r="K18" s="106"/>
      <c r="L18" s="106"/>
      <c r="M18" s="106"/>
      <c r="N18" s="106"/>
      <c r="O18" s="106"/>
    </row>
    <row r="19" spans="1:15" s="40" customFormat="1">
      <c r="A19" s="119"/>
      <c r="B19" s="112" t="s">
        <v>138</v>
      </c>
      <c r="C19" s="114" t="s">
        <v>36</v>
      </c>
      <c r="D19" s="120">
        <v>107</v>
      </c>
      <c r="E19" s="119"/>
      <c r="F19" s="119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15" s="40" customFormat="1" collapsed="1">
      <c r="A20" s="119"/>
      <c r="B20" s="112" t="s">
        <v>139</v>
      </c>
      <c r="C20" s="115" t="s">
        <v>36</v>
      </c>
      <c r="D20" s="120">
        <v>17</v>
      </c>
      <c r="E20" s="121"/>
      <c r="F20" s="121"/>
      <c r="G20" s="106"/>
      <c r="H20" s="106"/>
      <c r="I20" s="106"/>
      <c r="J20" s="106"/>
      <c r="K20" s="106"/>
      <c r="L20" s="106"/>
      <c r="M20" s="106"/>
      <c r="N20" s="106"/>
      <c r="O20" s="106"/>
    </row>
    <row r="21" spans="1:15" s="40" customFormat="1">
      <c r="A21" s="119"/>
      <c r="B21" s="112" t="s">
        <v>142</v>
      </c>
      <c r="C21" s="115" t="s">
        <v>36</v>
      </c>
      <c r="D21" s="120">
        <v>1</v>
      </c>
      <c r="E21" s="121"/>
      <c r="F21" s="121"/>
      <c r="G21" s="106"/>
      <c r="H21" s="106"/>
      <c r="I21" s="106"/>
      <c r="J21" s="106"/>
      <c r="K21" s="106"/>
      <c r="L21" s="106"/>
      <c r="M21" s="106"/>
      <c r="N21" s="106"/>
      <c r="O21" s="106"/>
    </row>
    <row r="22" spans="1:15" s="40" customFormat="1">
      <c r="A22" s="119"/>
      <c r="B22" s="112" t="s">
        <v>143</v>
      </c>
      <c r="C22" s="115" t="s">
        <v>36</v>
      </c>
      <c r="D22" s="120">
        <v>12</v>
      </c>
      <c r="E22" s="121"/>
      <c r="F22" s="121"/>
      <c r="G22" s="106"/>
      <c r="H22" s="106"/>
      <c r="I22" s="106"/>
      <c r="J22" s="106"/>
      <c r="K22" s="106"/>
      <c r="L22" s="106"/>
      <c r="M22" s="106"/>
      <c r="N22" s="106"/>
      <c r="O22" s="106"/>
    </row>
    <row r="23" spans="1:15" s="40" customFormat="1">
      <c r="A23" s="119"/>
      <c r="B23" s="112" t="s">
        <v>144</v>
      </c>
      <c r="C23" s="115" t="s">
        <v>36</v>
      </c>
      <c r="D23" s="120">
        <v>9</v>
      </c>
      <c r="E23" s="121"/>
      <c r="F23" s="121"/>
      <c r="G23" s="106"/>
      <c r="H23" s="106"/>
      <c r="I23" s="106"/>
      <c r="J23" s="106"/>
      <c r="K23" s="106"/>
      <c r="L23" s="106"/>
      <c r="M23" s="106"/>
      <c r="N23" s="106"/>
      <c r="O23" s="106"/>
    </row>
    <row r="24" spans="1:15" s="40" customFormat="1">
      <c r="A24" s="119"/>
      <c r="B24" s="112" t="s">
        <v>145</v>
      </c>
      <c r="C24" s="115" t="s">
        <v>36</v>
      </c>
      <c r="D24" s="120">
        <v>8</v>
      </c>
      <c r="E24" s="121"/>
      <c r="F24" s="121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15" s="40" customFormat="1">
      <c r="A25" s="119"/>
      <c r="B25" s="112" t="s">
        <v>146</v>
      </c>
      <c r="C25" s="115" t="s">
        <v>36</v>
      </c>
      <c r="D25" s="120">
        <v>3</v>
      </c>
      <c r="E25" s="121"/>
      <c r="F25" s="121"/>
      <c r="G25" s="106"/>
      <c r="H25" s="106"/>
      <c r="I25" s="106"/>
      <c r="J25" s="106"/>
      <c r="K25" s="106"/>
      <c r="L25" s="106"/>
      <c r="M25" s="106"/>
      <c r="N25" s="106"/>
      <c r="O25" s="106"/>
    </row>
    <row r="26" spans="1:15" s="40" customFormat="1">
      <c r="A26" s="119"/>
      <c r="B26" s="112" t="s">
        <v>147</v>
      </c>
      <c r="C26" s="115" t="s">
        <v>36</v>
      </c>
      <c r="D26" s="120">
        <v>1</v>
      </c>
      <c r="E26" s="121"/>
      <c r="F26" s="121"/>
      <c r="G26" s="106"/>
      <c r="H26" s="106"/>
      <c r="I26" s="106"/>
      <c r="J26" s="106"/>
      <c r="K26" s="106"/>
      <c r="L26" s="106"/>
      <c r="M26" s="106"/>
      <c r="N26" s="106"/>
      <c r="O26" s="106"/>
    </row>
    <row r="27" spans="1:15" s="40" customFormat="1">
      <c r="A27" s="119"/>
      <c r="B27" s="112" t="s">
        <v>148</v>
      </c>
      <c r="C27" s="115" t="s">
        <v>36</v>
      </c>
      <c r="D27" s="120">
        <v>9</v>
      </c>
      <c r="E27" s="121"/>
      <c r="F27" s="121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1:15" s="40" customFormat="1">
      <c r="A28" s="119"/>
      <c r="B28" s="112" t="s">
        <v>149</v>
      </c>
      <c r="C28" s="115" t="s">
        <v>36</v>
      </c>
      <c r="D28" s="120">
        <v>3</v>
      </c>
      <c r="E28" s="121"/>
      <c r="F28" s="121"/>
      <c r="G28" s="106"/>
      <c r="H28" s="106"/>
      <c r="I28" s="106"/>
      <c r="J28" s="106"/>
      <c r="K28" s="106"/>
      <c r="L28" s="106"/>
      <c r="M28" s="106"/>
      <c r="N28" s="106"/>
      <c r="O28" s="106"/>
    </row>
    <row r="29" spans="1:15" s="40" customFormat="1">
      <c r="A29" s="119"/>
      <c r="B29" s="270" t="s">
        <v>217</v>
      </c>
      <c r="C29" s="115" t="s">
        <v>36</v>
      </c>
      <c r="D29" s="120">
        <v>2</v>
      </c>
      <c r="E29" s="121"/>
      <c r="F29" s="121"/>
      <c r="G29" s="106"/>
      <c r="H29" s="106"/>
      <c r="I29" s="106"/>
      <c r="J29" s="106"/>
      <c r="K29" s="106"/>
      <c r="L29" s="106"/>
      <c r="M29" s="106"/>
      <c r="N29" s="106"/>
      <c r="O29" s="106"/>
    </row>
    <row r="30" spans="1:15" s="40" customFormat="1">
      <c r="A30" s="119"/>
      <c r="B30" s="112" t="s">
        <v>218</v>
      </c>
      <c r="C30" s="115" t="s">
        <v>36</v>
      </c>
      <c r="D30" s="120">
        <v>1</v>
      </c>
      <c r="E30" s="121"/>
      <c r="F30" s="121"/>
      <c r="G30" s="106"/>
      <c r="H30" s="106"/>
      <c r="I30" s="106"/>
      <c r="J30" s="106"/>
      <c r="K30" s="106"/>
      <c r="L30" s="106"/>
      <c r="M30" s="106"/>
      <c r="N30" s="106"/>
      <c r="O30" s="106"/>
    </row>
    <row r="31" spans="1:15" s="40" customFormat="1">
      <c r="A31" s="119"/>
      <c r="B31" s="112" t="s">
        <v>219</v>
      </c>
      <c r="C31" s="115" t="s">
        <v>36</v>
      </c>
      <c r="D31" s="120">
        <v>1</v>
      </c>
      <c r="E31" s="121"/>
      <c r="F31" s="121"/>
      <c r="G31" s="106"/>
      <c r="H31" s="106"/>
      <c r="I31" s="106"/>
      <c r="J31" s="106"/>
      <c r="K31" s="106"/>
      <c r="L31" s="106"/>
      <c r="M31" s="106"/>
      <c r="N31" s="106"/>
      <c r="O31" s="106"/>
    </row>
    <row r="32" spans="1:15" s="40" customFormat="1">
      <c r="A32" s="119"/>
      <c r="B32" s="112" t="s">
        <v>220</v>
      </c>
      <c r="C32" s="115" t="s">
        <v>36</v>
      </c>
      <c r="D32" s="120">
        <v>2</v>
      </c>
      <c r="E32" s="121"/>
      <c r="F32" s="121"/>
      <c r="G32" s="106"/>
      <c r="H32" s="106"/>
      <c r="I32" s="106"/>
      <c r="J32" s="106"/>
      <c r="K32" s="106"/>
      <c r="L32" s="106"/>
      <c r="M32" s="106"/>
      <c r="N32" s="106"/>
      <c r="O32" s="106"/>
    </row>
    <row r="33" spans="1:17" s="40" customFormat="1">
      <c r="A33" s="119"/>
      <c r="B33" s="112" t="s">
        <v>221</v>
      </c>
      <c r="C33" s="115" t="s">
        <v>36</v>
      </c>
      <c r="D33" s="120">
        <v>2</v>
      </c>
      <c r="E33" s="121"/>
      <c r="F33" s="121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17" s="40" customFormat="1">
      <c r="A34" s="119"/>
      <c r="B34" s="112" t="s">
        <v>225</v>
      </c>
      <c r="C34" s="115" t="s">
        <v>36</v>
      </c>
      <c r="D34" s="120">
        <v>23</v>
      </c>
      <c r="E34" s="121"/>
      <c r="F34" s="121"/>
      <c r="G34" s="106"/>
      <c r="H34" s="106"/>
      <c r="I34" s="106"/>
      <c r="J34" s="106"/>
      <c r="K34" s="106"/>
      <c r="L34" s="106"/>
      <c r="M34" s="106"/>
      <c r="N34" s="106"/>
      <c r="O34" s="106"/>
    </row>
    <row r="35" spans="1:17" s="40" customFormat="1">
      <c r="A35" s="119"/>
      <c r="B35" s="112" t="s">
        <v>277</v>
      </c>
      <c r="C35" s="115" t="s">
        <v>36</v>
      </c>
      <c r="D35" s="120">
        <v>2</v>
      </c>
      <c r="E35" s="121"/>
      <c r="F35" s="121"/>
      <c r="G35" s="106"/>
      <c r="H35" s="106"/>
      <c r="I35" s="106"/>
      <c r="J35" s="106"/>
      <c r="K35" s="106"/>
      <c r="L35" s="106"/>
      <c r="M35" s="106"/>
      <c r="N35" s="106"/>
      <c r="O35" s="106"/>
    </row>
    <row r="36" spans="1:17">
      <c r="A36" s="257"/>
      <c r="B36" s="116" t="s">
        <v>38</v>
      </c>
      <c r="C36" s="246" t="s">
        <v>36</v>
      </c>
      <c r="D36" s="144">
        <v>238</v>
      </c>
      <c r="E36" s="257"/>
      <c r="F36" s="257"/>
      <c r="G36" s="263"/>
      <c r="H36" s="263"/>
      <c r="I36" s="263"/>
      <c r="J36" s="263"/>
      <c r="K36" s="263"/>
      <c r="L36" s="263"/>
      <c r="M36" s="263"/>
      <c r="N36" s="263"/>
      <c r="O36" s="263"/>
      <c r="P36" s="261"/>
      <c r="Q36" s="261"/>
    </row>
    <row r="37" spans="1:17" ht="25.5">
      <c r="A37" s="122"/>
      <c r="B37" s="258" t="s">
        <v>271</v>
      </c>
      <c r="C37" s="246" t="s">
        <v>39</v>
      </c>
      <c r="D37" s="144">
        <v>4341.34</v>
      </c>
      <c r="E37" s="257"/>
      <c r="F37" s="257"/>
      <c r="G37" s="263"/>
      <c r="H37" s="263"/>
      <c r="I37" s="263"/>
      <c r="J37" s="263"/>
      <c r="K37" s="263"/>
      <c r="L37" s="263"/>
      <c r="M37" s="263"/>
      <c r="N37" s="263"/>
      <c r="O37" s="263"/>
      <c r="P37" s="261"/>
    </row>
    <row r="38" spans="1:17">
      <c r="A38" s="257"/>
      <c r="B38" s="245" t="s">
        <v>211</v>
      </c>
      <c r="C38" s="246" t="s">
        <v>27</v>
      </c>
      <c r="D38" s="144">
        <v>3145.67</v>
      </c>
      <c r="E38" s="122"/>
      <c r="F38" s="122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17">
      <c r="A39" s="122"/>
      <c r="B39" s="245" t="s">
        <v>40</v>
      </c>
      <c r="C39" s="246" t="s">
        <v>27</v>
      </c>
      <c r="D39" s="144">
        <v>2279.1999999999998</v>
      </c>
      <c r="E39" s="122"/>
      <c r="F39" s="122"/>
      <c r="G39" s="106"/>
      <c r="H39" s="106"/>
      <c r="I39" s="106"/>
      <c r="J39" s="106"/>
      <c r="K39" s="106"/>
      <c r="L39" s="106"/>
      <c r="M39" s="106"/>
      <c r="N39" s="106"/>
      <c r="O39" s="106"/>
    </row>
    <row r="40" spans="1:17" ht="25.5">
      <c r="A40" s="122"/>
      <c r="B40" s="271" t="s">
        <v>314</v>
      </c>
      <c r="C40" s="272" t="s">
        <v>36</v>
      </c>
      <c r="D40" s="144">
        <v>2</v>
      </c>
      <c r="E40" s="122"/>
      <c r="F40" s="122"/>
      <c r="G40" s="106"/>
      <c r="H40" s="106"/>
      <c r="I40" s="106"/>
      <c r="J40" s="106"/>
      <c r="K40" s="106"/>
      <c r="L40" s="106"/>
      <c r="M40" s="106"/>
      <c r="N40" s="106"/>
      <c r="O40" s="106"/>
      <c r="P40" s="261"/>
    </row>
    <row r="41" spans="1:17">
      <c r="A41" s="122"/>
      <c r="B41" s="118" t="s">
        <v>140</v>
      </c>
      <c r="C41" s="123" t="s">
        <v>29</v>
      </c>
      <c r="D41" s="124">
        <v>213</v>
      </c>
      <c r="E41" s="122"/>
      <c r="F41" s="122"/>
      <c r="G41" s="106"/>
      <c r="H41" s="106"/>
      <c r="I41" s="106"/>
      <c r="J41" s="106"/>
      <c r="K41" s="106"/>
      <c r="L41" s="106"/>
      <c r="M41" s="106"/>
      <c r="N41" s="106"/>
      <c r="O41" s="106"/>
    </row>
    <row r="42" spans="1:17">
      <c r="A42" s="122"/>
      <c r="B42" s="117" t="s">
        <v>41</v>
      </c>
      <c r="C42" s="123" t="s">
        <v>27</v>
      </c>
      <c r="D42" s="124">
        <v>547.28</v>
      </c>
      <c r="E42" s="122"/>
      <c r="F42" s="122"/>
      <c r="G42" s="106"/>
      <c r="H42" s="106"/>
      <c r="I42" s="106"/>
      <c r="J42" s="106"/>
      <c r="K42" s="106"/>
      <c r="L42" s="106"/>
      <c r="M42" s="106"/>
      <c r="N42" s="106"/>
      <c r="O42" s="106"/>
    </row>
    <row r="43" spans="1:17">
      <c r="A43" s="122"/>
      <c r="B43" s="112" t="s">
        <v>42</v>
      </c>
      <c r="C43" s="123" t="s">
        <v>27</v>
      </c>
      <c r="D43" s="124">
        <f>ROUND(D42*1.05,2)</f>
        <v>574.64</v>
      </c>
      <c r="E43" s="122"/>
      <c r="F43" s="122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7">
      <c r="A44" s="257"/>
      <c r="B44" s="258" t="s">
        <v>141</v>
      </c>
      <c r="C44" s="246" t="s">
        <v>27</v>
      </c>
      <c r="D44" s="144">
        <v>768.91</v>
      </c>
      <c r="E44" s="122"/>
      <c r="F44" s="122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17">
      <c r="A45" s="257"/>
      <c r="B45" s="245" t="s">
        <v>42</v>
      </c>
      <c r="C45" s="246" t="s">
        <v>27</v>
      </c>
      <c r="D45" s="144">
        <f>ROUND(D44*1.05,2)</f>
        <v>807.36</v>
      </c>
      <c r="E45" s="122"/>
      <c r="F45" s="122"/>
      <c r="G45" s="106"/>
      <c r="H45" s="106"/>
      <c r="I45" s="106"/>
      <c r="J45" s="106"/>
      <c r="K45" s="106"/>
      <c r="L45" s="106"/>
      <c r="M45" s="106"/>
      <c r="N45" s="106"/>
      <c r="O45" s="106"/>
    </row>
    <row r="46" spans="1:17">
      <c r="A46" s="257"/>
      <c r="B46" s="258" t="s">
        <v>226</v>
      </c>
      <c r="C46" s="246" t="s">
        <v>29</v>
      </c>
      <c r="D46" s="144">
        <v>307</v>
      </c>
      <c r="E46" s="122"/>
      <c r="F46" s="122"/>
      <c r="G46" s="106"/>
      <c r="H46" s="106"/>
      <c r="I46" s="106"/>
      <c r="J46" s="106"/>
      <c r="K46" s="106"/>
      <c r="L46" s="106"/>
      <c r="M46" s="106"/>
      <c r="N46" s="106"/>
      <c r="O46" s="106"/>
    </row>
    <row r="47" spans="1:17">
      <c r="A47" s="323" t="s">
        <v>43</v>
      </c>
      <c r="B47" s="324"/>
      <c r="C47" s="324"/>
      <c r="D47" s="324"/>
      <c r="E47" s="324"/>
      <c r="F47" s="324"/>
      <c r="G47" s="324"/>
      <c r="H47" s="324"/>
      <c r="I47" s="324"/>
      <c r="J47" s="325"/>
      <c r="K47" s="143">
        <f>SUM(K16:K46)</f>
        <v>0</v>
      </c>
      <c r="L47" s="143">
        <f>SUM(L16:L46)</f>
        <v>0</v>
      </c>
      <c r="M47" s="143">
        <f>SUM(M16:M46)</f>
        <v>0</v>
      </c>
      <c r="N47" s="143">
        <f>SUM(N16:N46)</f>
        <v>0</v>
      </c>
      <c r="O47" s="144">
        <f>SUM(O16:O46)</f>
        <v>0</v>
      </c>
    </row>
    <row r="49" spans="2:2" ht="30">
      <c r="B49" s="20" t="s">
        <v>278</v>
      </c>
    </row>
    <row r="50" spans="2:2">
      <c r="B50" s="20" t="s">
        <v>279</v>
      </c>
    </row>
    <row r="53" spans="2:2">
      <c r="B53" s="20" t="s">
        <v>280</v>
      </c>
    </row>
  </sheetData>
  <mergeCells count="14">
    <mergeCell ref="C8:O8"/>
    <mergeCell ref="C2:O2"/>
    <mergeCell ref="C3:O3"/>
    <mergeCell ref="A5:O5"/>
    <mergeCell ref="C6:O6"/>
    <mergeCell ref="C7:O7"/>
    <mergeCell ref="A47:J47"/>
    <mergeCell ref="K12:N12"/>
    <mergeCell ref="A14:A15"/>
    <mergeCell ref="B14:B15"/>
    <mergeCell ref="C14:C15"/>
    <mergeCell ref="D14:D15"/>
    <mergeCell ref="E14:J14"/>
    <mergeCell ref="K14:O14"/>
  </mergeCells>
  <phoneticPr fontId="17" type="noConversion"/>
  <pageMargins left="0.17" right="0.17" top="1" bottom="1" header="0.5" footer="0.5"/>
  <pageSetup paperSize="9" scale="7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-0.499984740745262"/>
    <pageSetUpPr fitToPage="1"/>
  </sheetPr>
  <dimension ref="A1:P42"/>
  <sheetViews>
    <sheetView topLeftCell="A16" workbookViewId="0">
      <selection activeCell="H29" sqref="H29"/>
    </sheetView>
  </sheetViews>
  <sheetFormatPr defaultColWidth="9.125" defaultRowHeight="15"/>
  <cols>
    <col min="1" max="1" width="4.5" style="1" customWidth="1"/>
    <col min="2" max="2" width="39.5" style="20" customWidth="1"/>
    <col min="3" max="3" width="5.625" style="2" customWidth="1"/>
    <col min="4" max="4" width="7.625" style="3" customWidth="1"/>
    <col min="5" max="7" width="6.5" style="1" customWidth="1"/>
    <col min="8" max="8" width="7.5" style="1" customWidth="1"/>
    <col min="9" max="10" width="6.5" style="1" customWidth="1"/>
    <col min="11" max="11" width="7" style="1" customWidth="1"/>
    <col min="12" max="12" width="7.875" style="1" customWidth="1"/>
    <col min="13" max="13" width="9.375" style="1" customWidth="1"/>
    <col min="14" max="14" width="7.125" style="1" customWidth="1"/>
    <col min="15" max="15" width="15.375" style="1" customWidth="1"/>
    <col min="16" max="16384" width="9.125" style="1"/>
  </cols>
  <sheetData>
    <row r="1" spans="1:15" ht="16.5">
      <c r="B1" s="1"/>
      <c r="G1" s="4"/>
      <c r="H1" s="5"/>
      <c r="I1" s="4"/>
      <c r="L1" s="31"/>
      <c r="O1" s="32"/>
    </row>
    <row r="2" spans="1:15" s="33" customFormat="1" ht="14.25">
      <c r="A2" s="24"/>
      <c r="B2" s="8" t="s">
        <v>0</v>
      </c>
      <c r="C2" s="318" t="s">
        <v>284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</row>
    <row r="3" spans="1:15" s="33" customFormat="1" ht="14.25">
      <c r="A3" s="24"/>
      <c r="B3" s="8" t="s">
        <v>1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</row>
    <row r="4" spans="1:15" s="9" customFormat="1" ht="19.5" thickBot="1">
      <c r="A4" s="10"/>
      <c r="C4" s="10"/>
      <c r="D4" s="11"/>
      <c r="E4" s="12"/>
      <c r="F4" s="12"/>
      <c r="G4" s="13"/>
      <c r="H4" s="14"/>
    </row>
    <row r="5" spans="1:15" s="9" customFormat="1" ht="19.5" thickBot="1">
      <c r="A5" s="320" t="s">
        <v>167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2"/>
    </row>
    <row r="6" spans="1:15">
      <c r="A6" s="16"/>
      <c r="B6" s="15" t="s">
        <v>2</v>
      </c>
      <c r="C6" s="306" t="s">
        <v>285</v>
      </c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</row>
    <row r="7" spans="1:15">
      <c r="A7" s="16"/>
      <c r="B7" s="15" t="s">
        <v>3</v>
      </c>
      <c r="C7" s="306" t="s">
        <v>285</v>
      </c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</row>
    <row r="8" spans="1:15">
      <c r="A8" s="16"/>
      <c r="B8" s="15" t="s">
        <v>4</v>
      </c>
      <c r="C8" s="306" t="s">
        <v>286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</row>
    <row r="9" spans="1:15">
      <c r="A9" s="34"/>
      <c r="B9" s="15"/>
      <c r="C9" s="16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1:15">
      <c r="A10" s="35"/>
      <c r="C10" s="16"/>
      <c r="D10" s="36"/>
      <c r="E10" s="21"/>
      <c r="F10" s="21"/>
      <c r="G10" s="21"/>
      <c r="H10" s="21"/>
      <c r="I10" s="21"/>
      <c r="J10" s="18"/>
      <c r="K10" s="18"/>
      <c r="L10" s="18"/>
      <c r="M10" s="18"/>
      <c r="N10" s="34" t="s">
        <v>5</v>
      </c>
      <c r="O10" s="37">
        <f>O36</f>
        <v>0</v>
      </c>
    </row>
    <row r="11" spans="1:15">
      <c r="A11" s="38"/>
      <c r="C11" s="22"/>
      <c r="D11" s="17"/>
      <c r="E11" s="18"/>
      <c r="F11" s="18"/>
      <c r="G11" s="18"/>
      <c r="H11" s="18"/>
      <c r="I11" s="18"/>
      <c r="J11" s="18"/>
      <c r="M11" s="18"/>
      <c r="N11" s="18"/>
      <c r="O11" s="19"/>
    </row>
    <row r="12" spans="1:15" ht="15" customHeight="1">
      <c r="A12" s="39"/>
      <c r="I12" s="23"/>
      <c r="J12" s="23"/>
      <c r="K12" s="312" t="s">
        <v>114</v>
      </c>
      <c r="L12" s="312"/>
      <c r="M12" s="312"/>
      <c r="N12" s="312"/>
      <c r="O12" s="23"/>
    </row>
    <row r="13" spans="1:15" ht="16.5" thickBot="1">
      <c r="A13" s="39"/>
    </row>
    <row r="14" spans="1:15" ht="14.1" customHeight="1">
      <c r="A14" s="326" t="s">
        <v>6</v>
      </c>
      <c r="B14" s="328" t="s">
        <v>7</v>
      </c>
      <c r="C14" s="330" t="s">
        <v>8</v>
      </c>
      <c r="D14" s="332" t="s">
        <v>9</v>
      </c>
      <c r="E14" s="334" t="s">
        <v>10</v>
      </c>
      <c r="F14" s="334"/>
      <c r="G14" s="334"/>
      <c r="H14" s="334"/>
      <c r="I14" s="334"/>
      <c r="J14" s="335"/>
      <c r="K14" s="336" t="s">
        <v>11</v>
      </c>
      <c r="L14" s="334"/>
      <c r="M14" s="334"/>
      <c r="N14" s="334"/>
      <c r="O14" s="337"/>
    </row>
    <row r="15" spans="1:15" ht="84.75" customHeight="1">
      <c r="A15" s="327"/>
      <c r="B15" s="329"/>
      <c r="C15" s="331"/>
      <c r="D15" s="333"/>
      <c r="E15" s="193" t="s">
        <v>12</v>
      </c>
      <c r="F15" s="193" t="s">
        <v>13</v>
      </c>
      <c r="G15" s="193" t="s">
        <v>14</v>
      </c>
      <c r="H15" s="193" t="s">
        <v>15</v>
      </c>
      <c r="I15" s="193" t="s">
        <v>16</v>
      </c>
      <c r="J15" s="194" t="s">
        <v>17</v>
      </c>
      <c r="K15" s="195" t="s">
        <v>18</v>
      </c>
      <c r="L15" s="193" t="s">
        <v>14</v>
      </c>
      <c r="M15" s="193" t="s">
        <v>15</v>
      </c>
      <c r="N15" s="193" t="s">
        <v>16</v>
      </c>
      <c r="O15" s="196" t="s">
        <v>19</v>
      </c>
    </row>
    <row r="16" spans="1:15">
      <c r="A16" s="104"/>
      <c r="B16" s="105" t="s">
        <v>117</v>
      </c>
      <c r="C16" s="106" t="s">
        <v>36</v>
      </c>
      <c r="D16" s="107">
        <v>12</v>
      </c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16">
      <c r="A17" s="108"/>
      <c r="B17" s="109" t="s">
        <v>150</v>
      </c>
      <c r="C17" s="110" t="s">
        <v>36</v>
      </c>
      <c r="D17" s="111">
        <v>12</v>
      </c>
      <c r="E17" s="111"/>
      <c r="F17" s="111"/>
      <c r="G17" s="106"/>
      <c r="H17" s="106"/>
      <c r="I17" s="106"/>
      <c r="J17" s="106"/>
      <c r="K17" s="106"/>
      <c r="L17" s="106"/>
      <c r="M17" s="106"/>
      <c r="N17" s="106"/>
      <c r="O17" s="106"/>
    </row>
    <row r="18" spans="1:16" s="40" customFormat="1">
      <c r="A18" s="119"/>
      <c r="B18" s="112" t="s">
        <v>151</v>
      </c>
      <c r="C18" s="110" t="s">
        <v>36</v>
      </c>
      <c r="D18" s="113">
        <v>2</v>
      </c>
      <c r="E18" s="125"/>
      <c r="F18" s="125"/>
      <c r="G18" s="106"/>
      <c r="H18" s="106"/>
      <c r="I18" s="106"/>
      <c r="J18" s="106"/>
      <c r="K18" s="106"/>
      <c r="L18" s="106"/>
      <c r="M18" s="106"/>
      <c r="N18" s="106"/>
      <c r="O18" s="106"/>
    </row>
    <row r="19" spans="1:16" s="40" customFormat="1">
      <c r="A19" s="119"/>
      <c r="B19" s="112" t="s">
        <v>152</v>
      </c>
      <c r="C19" s="114" t="s">
        <v>36</v>
      </c>
      <c r="D19" s="120">
        <v>2</v>
      </c>
      <c r="E19" s="125"/>
      <c r="F19" s="12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16" s="40" customFormat="1" collapsed="1">
      <c r="A20" s="119"/>
      <c r="B20" s="112" t="s">
        <v>153</v>
      </c>
      <c r="C20" s="115" t="s">
        <v>36</v>
      </c>
      <c r="D20" s="120">
        <v>1</v>
      </c>
      <c r="E20" s="126"/>
      <c r="F20" s="126"/>
      <c r="G20" s="106"/>
      <c r="H20" s="106"/>
      <c r="I20" s="106"/>
      <c r="J20" s="106"/>
      <c r="K20" s="106"/>
      <c r="L20" s="106"/>
      <c r="M20" s="106"/>
      <c r="N20" s="106"/>
      <c r="O20" s="106"/>
    </row>
    <row r="21" spans="1:16" s="40" customFormat="1">
      <c r="A21" s="119"/>
      <c r="B21" s="112" t="s">
        <v>154</v>
      </c>
      <c r="C21" s="115" t="s">
        <v>36</v>
      </c>
      <c r="D21" s="120">
        <v>1</v>
      </c>
      <c r="E21" s="126"/>
      <c r="F21" s="126"/>
      <c r="G21" s="106"/>
      <c r="H21" s="106"/>
      <c r="I21" s="106"/>
      <c r="J21" s="106"/>
      <c r="K21" s="106"/>
      <c r="L21" s="106"/>
      <c r="M21" s="106"/>
      <c r="N21" s="106"/>
      <c r="O21" s="106"/>
    </row>
    <row r="22" spans="1:16" s="40" customFormat="1">
      <c r="A22" s="119"/>
      <c r="B22" s="112" t="s">
        <v>155</v>
      </c>
      <c r="C22" s="115" t="s">
        <v>36</v>
      </c>
      <c r="D22" s="120">
        <v>2</v>
      </c>
      <c r="E22" s="126"/>
      <c r="F22" s="126"/>
      <c r="G22" s="106"/>
      <c r="H22" s="106"/>
      <c r="I22" s="106"/>
      <c r="J22" s="106"/>
      <c r="K22" s="106"/>
      <c r="L22" s="106"/>
      <c r="M22" s="106"/>
      <c r="N22" s="106"/>
      <c r="O22" s="106"/>
    </row>
    <row r="23" spans="1:16" s="40" customFormat="1">
      <c r="A23" s="119"/>
      <c r="B23" s="112" t="s">
        <v>156</v>
      </c>
      <c r="C23" s="115" t="s">
        <v>36</v>
      </c>
      <c r="D23" s="120">
        <v>1</v>
      </c>
      <c r="E23" s="126"/>
      <c r="F23" s="126"/>
      <c r="G23" s="106"/>
      <c r="H23" s="106"/>
      <c r="I23" s="106"/>
      <c r="J23" s="106"/>
      <c r="K23" s="106"/>
      <c r="L23" s="106"/>
      <c r="M23" s="106"/>
      <c r="N23" s="106"/>
      <c r="O23" s="106"/>
    </row>
    <row r="24" spans="1:16" s="40" customFormat="1">
      <c r="A24" s="119"/>
      <c r="B24" s="112" t="s">
        <v>157</v>
      </c>
      <c r="C24" s="115" t="s">
        <v>36</v>
      </c>
      <c r="D24" s="120">
        <v>2</v>
      </c>
      <c r="E24" s="126"/>
      <c r="F24" s="126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16" s="40" customFormat="1">
      <c r="A25" s="119"/>
      <c r="B25" s="112" t="s">
        <v>166</v>
      </c>
      <c r="C25" s="115" t="s">
        <v>36</v>
      </c>
      <c r="D25" s="120">
        <v>1</v>
      </c>
      <c r="E25" s="126"/>
      <c r="F25" s="126"/>
      <c r="G25" s="106"/>
      <c r="H25" s="106"/>
      <c r="I25" s="106"/>
      <c r="J25" s="106"/>
      <c r="K25" s="106"/>
      <c r="L25" s="106"/>
      <c r="M25" s="106"/>
      <c r="N25" s="106"/>
      <c r="O25" s="106"/>
    </row>
    <row r="26" spans="1:16" s="40" customFormat="1">
      <c r="A26" s="119"/>
      <c r="B26" s="116" t="s">
        <v>158</v>
      </c>
      <c r="C26" s="115" t="s">
        <v>36</v>
      </c>
      <c r="D26" s="120">
        <v>12</v>
      </c>
      <c r="E26" s="126"/>
      <c r="F26" s="126"/>
      <c r="G26" s="106"/>
      <c r="H26" s="106"/>
      <c r="I26" s="106"/>
      <c r="J26" s="106"/>
      <c r="K26" s="106"/>
      <c r="L26" s="106"/>
      <c r="M26" s="106"/>
      <c r="N26" s="106"/>
      <c r="O26" s="106"/>
    </row>
    <row r="27" spans="1:16" s="40" customFormat="1">
      <c r="A27" s="119"/>
      <c r="B27" s="117" t="s">
        <v>159</v>
      </c>
      <c r="C27" s="115" t="s">
        <v>36</v>
      </c>
      <c r="D27" s="120">
        <v>1</v>
      </c>
      <c r="E27" s="126"/>
      <c r="F27" s="12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1:16" s="40" customFormat="1">
      <c r="A28" s="119"/>
      <c r="B28" s="112" t="s">
        <v>160</v>
      </c>
      <c r="C28" s="115" t="s">
        <v>36</v>
      </c>
      <c r="D28" s="120">
        <v>1</v>
      </c>
      <c r="E28" s="126"/>
      <c r="F28" s="126"/>
      <c r="G28" s="106"/>
      <c r="H28" s="106"/>
      <c r="I28" s="106"/>
      <c r="J28" s="106"/>
      <c r="K28" s="106"/>
      <c r="L28" s="106"/>
      <c r="M28" s="106"/>
      <c r="N28" s="106"/>
      <c r="O28" s="106"/>
    </row>
    <row r="29" spans="1:16">
      <c r="A29" s="122"/>
      <c r="B29" s="116" t="s">
        <v>161</v>
      </c>
      <c r="C29" s="123" t="s">
        <v>36</v>
      </c>
      <c r="D29" s="124">
        <v>1</v>
      </c>
      <c r="E29" s="127"/>
      <c r="F29" s="127"/>
      <c r="G29" s="106"/>
      <c r="H29" s="106"/>
      <c r="I29" s="106"/>
      <c r="J29" s="106"/>
      <c r="K29" s="106"/>
      <c r="L29" s="106"/>
      <c r="M29" s="106"/>
      <c r="N29" s="106"/>
      <c r="O29" s="106"/>
    </row>
    <row r="30" spans="1:16" ht="25.5">
      <c r="A30" s="122"/>
      <c r="B30" s="258" t="s">
        <v>271</v>
      </c>
      <c r="C30" s="246" t="s">
        <v>39</v>
      </c>
      <c r="D30" s="144">
        <f>SUM(D31,D32)</f>
        <v>185.82999999999998</v>
      </c>
      <c r="E30" s="143"/>
      <c r="F30" s="143"/>
      <c r="G30" s="263"/>
      <c r="H30" s="263"/>
      <c r="I30" s="263"/>
      <c r="J30" s="263"/>
      <c r="K30" s="263"/>
      <c r="L30" s="263"/>
      <c r="M30" s="263"/>
      <c r="N30" s="263"/>
      <c r="O30" s="263"/>
      <c r="P30" s="261"/>
    </row>
    <row r="31" spans="1:16">
      <c r="A31" s="122"/>
      <c r="B31" s="245" t="s">
        <v>211</v>
      </c>
      <c r="C31" s="123" t="s">
        <v>27</v>
      </c>
      <c r="D31" s="124">
        <v>102.98</v>
      </c>
      <c r="E31" s="127"/>
      <c r="F31" s="127"/>
      <c r="G31" s="106"/>
      <c r="H31" s="106"/>
      <c r="I31" s="106"/>
      <c r="J31" s="106"/>
      <c r="K31" s="106"/>
      <c r="L31" s="106"/>
      <c r="M31" s="106"/>
      <c r="N31" s="106"/>
      <c r="O31" s="106"/>
    </row>
    <row r="32" spans="1:16">
      <c r="A32" s="122"/>
      <c r="B32" s="112" t="s">
        <v>162</v>
      </c>
      <c r="C32" s="123" t="s">
        <v>27</v>
      </c>
      <c r="D32" s="124">
        <v>82.85</v>
      </c>
      <c r="E32" s="127"/>
      <c r="F32" s="127"/>
      <c r="G32" s="106"/>
      <c r="H32" s="106"/>
      <c r="I32" s="106"/>
      <c r="J32" s="106"/>
      <c r="K32" s="106"/>
      <c r="L32" s="106"/>
      <c r="M32" s="106"/>
      <c r="N32" s="106"/>
      <c r="O32" s="106"/>
    </row>
    <row r="33" spans="1:15">
      <c r="A33" s="122"/>
      <c r="B33" s="118" t="s">
        <v>163</v>
      </c>
      <c r="C33" s="123" t="s">
        <v>29</v>
      </c>
      <c r="D33" s="124">
        <v>12</v>
      </c>
      <c r="E33" s="127"/>
      <c r="F33" s="127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15">
      <c r="A34" s="122"/>
      <c r="B34" s="117" t="s">
        <v>164</v>
      </c>
      <c r="C34" s="123" t="s">
        <v>27</v>
      </c>
      <c r="D34" s="124">
        <v>15.2</v>
      </c>
      <c r="E34" s="127"/>
      <c r="F34" s="127"/>
      <c r="G34" s="106"/>
      <c r="H34" s="106"/>
      <c r="I34" s="106"/>
      <c r="J34" s="106"/>
      <c r="K34" s="106"/>
      <c r="L34" s="106"/>
      <c r="M34" s="106"/>
      <c r="N34" s="106"/>
      <c r="O34" s="106"/>
    </row>
    <row r="35" spans="1:15">
      <c r="A35" s="122"/>
      <c r="B35" s="112" t="s">
        <v>165</v>
      </c>
      <c r="C35" s="123" t="s">
        <v>27</v>
      </c>
      <c r="D35" s="124">
        <f>ROUND(D34*1.05,2)</f>
        <v>15.96</v>
      </c>
      <c r="E35" s="127"/>
      <c r="F35" s="127"/>
      <c r="G35" s="106"/>
      <c r="H35" s="106"/>
      <c r="I35" s="106"/>
      <c r="J35" s="106"/>
      <c r="K35" s="106"/>
      <c r="L35" s="106"/>
      <c r="M35" s="106"/>
      <c r="N35" s="106"/>
      <c r="O35" s="106"/>
    </row>
    <row r="36" spans="1:15">
      <c r="A36" s="323" t="s">
        <v>43</v>
      </c>
      <c r="B36" s="324"/>
      <c r="C36" s="324"/>
      <c r="D36" s="324"/>
      <c r="E36" s="324"/>
      <c r="F36" s="324"/>
      <c r="G36" s="324"/>
      <c r="H36" s="324"/>
      <c r="I36" s="324"/>
      <c r="J36" s="325"/>
      <c r="K36" s="143">
        <f>SUM(K16:K35)</f>
        <v>0</v>
      </c>
      <c r="L36" s="143">
        <f>SUM(L16:L35)</f>
        <v>0</v>
      </c>
      <c r="M36" s="143">
        <f>SUM(M16:M35)</f>
        <v>0</v>
      </c>
      <c r="N36" s="143">
        <f>SUM(N16:N35)</f>
        <v>0</v>
      </c>
      <c r="O36" s="144">
        <f>SUM(O16:O35)</f>
        <v>0</v>
      </c>
    </row>
    <row r="38" spans="1:15" ht="30">
      <c r="B38" s="20" t="s">
        <v>278</v>
      </c>
    </row>
    <row r="39" spans="1:15">
      <c r="B39" s="20" t="s">
        <v>279</v>
      </c>
    </row>
    <row r="42" spans="1:15">
      <c r="B42" s="20" t="s">
        <v>280</v>
      </c>
    </row>
  </sheetData>
  <mergeCells count="14">
    <mergeCell ref="C8:O8"/>
    <mergeCell ref="C2:O2"/>
    <mergeCell ref="C3:O3"/>
    <mergeCell ref="A5:O5"/>
    <mergeCell ref="C6:O6"/>
    <mergeCell ref="C7:O7"/>
    <mergeCell ref="A36:J36"/>
    <mergeCell ref="K12:N12"/>
    <mergeCell ref="A14:A15"/>
    <mergeCell ref="B14:B15"/>
    <mergeCell ref="C14:C15"/>
    <mergeCell ref="D14:D15"/>
    <mergeCell ref="E14:J14"/>
    <mergeCell ref="K14:O14"/>
  </mergeCells>
  <phoneticPr fontId="17" type="noConversion"/>
  <pageMargins left="0.17" right="0.17" top="1" bottom="1" header="0.5" footer="0.5"/>
  <pageSetup paperSize="9" scale="7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-0.499984740745262"/>
    <pageSetUpPr fitToPage="1"/>
  </sheetPr>
  <dimension ref="A1:O73"/>
  <sheetViews>
    <sheetView topLeftCell="A10" workbookViewId="0">
      <selection activeCell="B18" sqref="B18"/>
    </sheetView>
  </sheetViews>
  <sheetFormatPr defaultColWidth="9.125" defaultRowHeight="15"/>
  <cols>
    <col min="1" max="1" width="4.5" style="1" customWidth="1"/>
    <col min="2" max="2" width="39.5" style="20" customWidth="1"/>
    <col min="3" max="3" width="5.625" style="2" customWidth="1"/>
    <col min="4" max="4" width="7.625" style="3" customWidth="1"/>
    <col min="5" max="10" width="6.5" style="1" customWidth="1"/>
    <col min="11" max="11" width="7" style="1" customWidth="1"/>
    <col min="12" max="12" width="7.875" style="1" customWidth="1"/>
    <col min="13" max="13" width="9.375" style="1" customWidth="1"/>
    <col min="14" max="14" width="8.375" style="1" customWidth="1"/>
    <col min="15" max="15" width="15.375" style="1" customWidth="1"/>
    <col min="16" max="16384" width="9.125" style="1"/>
  </cols>
  <sheetData>
    <row r="1" spans="1:15" ht="16.5">
      <c r="B1" s="1"/>
      <c r="G1" s="4"/>
      <c r="H1" s="5"/>
      <c r="I1" s="4"/>
      <c r="L1" s="31"/>
      <c r="O1" s="32"/>
    </row>
    <row r="2" spans="1:15" s="33" customFormat="1" ht="14.25">
      <c r="A2" s="24"/>
      <c r="B2" s="8" t="s">
        <v>0</v>
      </c>
      <c r="C2" s="318" t="s">
        <v>284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</row>
    <row r="3" spans="1:15" s="33" customFormat="1" ht="14.25">
      <c r="A3" s="24"/>
      <c r="B3" s="8" t="s">
        <v>1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</row>
    <row r="4" spans="1:15" s="9" customFormat="1" ht="19.5" thickBot="1">
      <c r="A4" s="10"/>
      <c r="C4" s="10"/>
      <c r="D4" s="11"/>
      <c r="E4" s="12"/>
      <c r="F4" s="12"/>
      <c r="G4" s="13"/>
      <c r="H4" s="14"/>
    </row>
    <row r="5" spans="1:15" s="9" customFormat="1" ht="19.5" thickBot="1">
      <c r="A5" s="320" t="s">
        <v>62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2"/>
    </row>
    <row r="6" spans="1:15">
      <c r="A6" s="16"/>
      <c r="B6" s="15" t="s">
        <v>2</v>
      </c>
      <c r="C6" s="306" t="s">
        <v>285</v>
      </c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</row>
    <row r="7" spans="1:15">
      <c r="A7" s="16"/>
      <c r="B7" s="15" t="s">
        <v>3</v>
      </c>
      <c r="C7" s="306" t="s">
        <v>285</v>
      </c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</row>
    <row r="8" spans="1:15">
      <c r="A8" s="16"/>
      <c r="B8" s="15" t="s">
        <v>4</v>
      </c>
      <c r="C8" s="306" t="s">
        <v>286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</row>
    <row r="9" spans="1:15">
      <c r="A9" s="34"/>
      <c r="B9" s="15"/>
      <c r="C9" s="16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1:15">
      <c r="A10" s="35"/>
      <c r="C10" s="16"/>
      <c r="D10" s="36"/>
      <c r="E10" s="21"/>
      <c r="F10" s="21"/>
      <c r="G10" s="21"/>
      <c r="H10" s="21"/>
      <c r="I10" s="21"/>
      <c r="J10" s="18"/>
      <c r="K10" s="18"/>
      <c r="L10" s="18"/>
      <c r="M10" s="18"/>
      <c r="N10" s="34" t="s">
        <v>5</v>
      </c>
      <c r="O10" s="37">
        <f>O67</f>
        <v>0</v>
      </c>
    </row>
    <row r="11" spans="1:15">
      <c r="A11" s="38"/>
      <c r="C11" s="22"/>
      <c r="D11" s="17"/>
      <c r="E11" s="18"/>
      <c r="F11" s="18"/>
      <c r="G11" s="18"/>
      <c r="H11" s="18"/>
      <c r="I11" s="18"/>
      <c r="J11" s="18"/>
      <c r="M11" s="18"/>
      <c r="N11" s="18"/>
      <c r="O11" s="19"/>
    </row>
    <row r="12" spans="1:15" ht="15" customHeight="1">
      <c r="A12" s="39"/>
      <c r="I12" s="23"/>
      <c r="J12" s="23"/>
      <c r="K12" s="312" t="s">
        <v>114</v>
      </c>
      <c r="L12" s="312"/>
      <c r="M12" s="312"/>
      <c r="N12" s="312"/>
      <c r="O12" s="23"/>
    </row>
    <row r="13" spans="1:15" ht="16.5" thickBot="1">
      <c r="A13" s="39"/>
    </row>
    <row r="14" spans="1:15" ht="14.1" customHeight="1">
      <c r="A14" s="326" t="s">
        <v>6</v>
      </c>
      <c r="B14" s="338" t="s">
        <v>7</v>
      </c>
      <c r="C14" s="330" t="s">
        <v>8</v>
      </c>
      <c r="D14" s="332" t="s">
        <v>9</v>
      </c>
      <c r="E14" s="334" t="s">
        <v>10</v>
      </c>
      <c r="F14" s="334"/>
      <c r="G14" s="334"/>
      <c r="H14" s="334"/>
      <c r="I14" s="334"/>
      <c r="J14" s="335"/>
      <c r="K14" s="336" t="s">
        <v>11</v>
      </c>
      <c r="L14" s="334"/>
      <c r="M14" s="334"/>
      <c r="N14" s="334"/>
      <c r="O14" s="337"/>
    </row>
    <row r="15" spans="1:15" ht="148.5">
      <c r="A15" s="327"/>
      <c r="B15" s="339"/>
      <c r="C15" s="331"/>
      <c r="D15" s="333"/>
      <c r="E15" s="193" t="s">
        <v>12</v>
      </c>
      <c r="F15" s="193" t="s">
        <v>13</v>
      </c>
      <c r="G15" s="193" t="s">
        <v>14</v>
      </c>
      <c r="H15" s="193" t="s">
        <v>15</v>
      </c>
      <c r="I15" s="193" t="s">
        <v>16</v>
      </c>
      <c r="J15" s="194" t="s">
        <v>17</v>
      </c>
      <c r="K15" s="195" t="s">
        <v>18</v>
      </c>
      <c r="L15" s="193" t="s">
        <v>14</v>
      </c>
      <c r="M15" s="193" t="s">
        <v>15</v>
      </c>
      <c r="N15" s="193" t="s">
        <v>16</v>
      </c>
      <c r="O15" s="196" t="s">
        <v>19</v>
      </c>
    </row>
    <row r="16" spans="1:15" ht="26.25">
      <c r="A16" s="108">
        <v>1</v>
      </c>
      <c r="B16" s="197" t="s">
        <v>70</v>
      </c>
      <c r="C16" s="198" t="s">
        <v>33</v>
      </c>
      <c r="D16" s="107">
        <v>168.97</v>
      </c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15" ht="25.5">
      <c r="A17" s="119">
        <v>2</v>
      </c>
      <c r="B17" s="293" t="s">
        <v>315</v>
      </c>
      <c r="C17" s="200" t="s">
        <v>21</v>
      </c>
      <c r="D17" s="107">
        <v>932.87</v>
      </c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</row>
    <row r="18" spans="1:15" ht="25.5">
      <c r="A18" s="119">
        <v>3</v>
      </c>
      <c r="B18" s="201" t="s">
        <v>71</v>
      </c>
      <c r="C18" s="202" t="s">
        <v>21</v>
      </c>
      <c r="D18" s="107">
        <f>D17</f>
        <v>932.87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</row>
    <row r="19" spans="1:15">
      <c r="A19" s="122"/>
      <c r="B19" s="221" t="s">
        <v>72</v>
      </c>
      <c r="C19" s="123" t="s">
        <v>28</v>
      </c>
      <c r="D19" s="107">
        <f>ROUND(D18*0.2,2)</f>
        <v>186.57</v>
      </c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15">
      <c r="A20" s="122">
        <v>4</v>
      </c>
      <c r="B20" s="203" t="s">
        <v>118</v>
      </c>
      <c r="C20" s="123" t="s">
        <v>21</v>
      </c>
      <c r="D20" s="107">
        <f>D18</f>
        <v>932.87</v>
      </c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</row>
    <row r="21" spans="1:15">
      <c r="A21" s="122"/>
      <c r="B21" s="204" t="s">
        <v>73</v>
      </c>
      <c r="C21" s="123" t="s">
        <v>28</v>
      </c>
      <c r="D21" s="107">
        <f>ROUND(D20*1.05,2)</f>
        <v>979.51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</row>
    <row r="22" spans="1:15" ht="27" customHeight="1">
      <c r="A22" s="122"/>
      <c r="B22" s="252" t="s">
        <v>233</v>
      </c>
      <c r="C22" s="123" t="s">
        <v>27</v>
      </c>
      <c r="D22" s="107">
        <v>361</v>
      </c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</row>
    <row r="23" spans="1:15" ht="27" customHeight="1">
      <c r="A23" s="122"/>
      <c r="B23" s="204" t="s">
        <v>234</v>
      </c>
      <c r="C23" s="123" t="s">
        <v>27</v>
      </c>
      <c r="D23" s="107">
        <f>ROUND(D22*1.05,2)</f>
        <v>379.05</v>
      </c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</row>
    <row r="24" spans="1:15" ht="24.95" customHeight="1">
      <c r="A24" s="122">
        <v>5</v>
      </c>
      <c r="B24" s="205" t="s">
        <v>212</v>
      </c>
      <c r="C24" s="123" t="s">
        <v>21</v>
      </c>
      <c r="D24" s="107">
        <f>D20</f>
        <v>932.87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15">
      <c r="A25" s="122"/>
      <c r="B25" s="206" t="s">
        <v>74</v>
      </c>
      <c r="C25" s="123" t="s">
        <v>28</v>
      </c>
      <c r="D25" s="107">
        <f>ROUND(D24*0.2,2)</f>
        <v>186.57</v>
      </c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</row>
    <row r="26" spans="1:15">
      <c r="A26" s="122"/>
      <c r="B26" s="207" t="s">
        <v>90</v>
      </c>
      <c r="C26" s="123" t="s">
        <v>21</v>
      </c>
      <c r="D26" s="107">
        <f>ROUND(D24*1.05,2)</f>
        <v>979.51</v>
      </c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</row>
    <row r="27" spans="1:15">
      <c r="A27" s="122"/>
      <c r="B27" s="207" t="s">
        <v>75</v>
      </c>
      <c r="C27" s="123" t="s">
        <v>26</v>
      </c>
      <c r="D27" s="107">
        <f>ROUND(D24*9,2)</f>
        <v>8395.83</v>
      </c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1:15" ht="25.5">
      <c r="A28" s="122"/>
      <c r="B28" s="207" t="s">
        <v>91</v>
      </c>
      <c r="C28" s="123" t="s">
        <v>29</v>
      </c>
      <c r="D28" s="107">
        <f>ROUND(D24*8,2)</f>
        <v>7462.96</v>
      </c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</row>
    <row r="29" spans="1:15" ht="38.25">
      <c r="A29" s="122">
        <v>6</v>
      </c>
      <c r="B29" s="199" t="s">
        <v>213</v>
      </c>
      <c r="C29" s="123" t="s">
        <v>21</v>
      </c>
      <c r="D29" s="107">
        <v>688.59</v>
      </c>
      <c r="E29" s="106"/>
      <c r="F29" s="106"/>
      <c r="G29" s="106"/>
      <c r="H29" s="111"/>
      <c r="I29" s="111"/>
      <c r="J29" s="106"/>
      <c r="K29" s="106"/>
      <c r="L29" s="106"/>
      <c r="M29" s="106"/>
      <c r="N29" s="106"/>
      <c r="O29" s="106"/>
    </row>
    <row r="30" spans="1:15">
      <c r="A30" s="122"/>
      <c r="B30" s="204" t="s">
        <v>76</v>
      </c>
      <c r="C30" s="123" t="s">
        <v>21</v>
      </c>
      <c r="D30" s="107">
        <f>ROUND(D29*2.2,2)</f>
        <v>1514.9</v>
      </c>
      <c r="E30" s="106"/>
      <c r="F30" s="106"/>
      <c r="G30" s="106"/>
      <c r="H30" s="111"/>
      <c r="I30" s="111"/>
      <c r="J30" s="106"/>
      <c r="K30" s="106"/>
      <c r="L30" s="106"/>
      <c r="M30" s="106"/>
      <c r="N30" s="106"/>
      <c r="O30" s="106"/>
    </row>
    <row r="31" spans="1:15">
      <c r="A31" s="122"/>
      <c r="B31" s="208" t="s">
        <v>30</v>
      </c>
      <c r="C31" s="123" t="s">
        <v>26</v>
      </c>
      <c r="D31" s="107">
        <f>ROUND(D29*9,2)</f>
        <v>6197.31</v>
      </c>
      <c r="E31" s="106"/>
      <c r="F31" s="106"/>
      <c r="G31" s="106"/>
      <c r="H31" s="111"/>
      <c r="I31" s="111"/>
      <c r="J31" s="106"/>
      <c r="K31" s="106"/>
      <c r="L31" s="106"/>
      <c r="M31" s="106"/>
      <c r="N31" s="106"/>
      <c r="O31" s="106"/>
    </row>
    <row r="32" spans="1:15">
      <c r="A32" s="122"/>
      <c r="B32" s="209" t="s">
        <v>77</v>
      </c>
      <c r="C32" s="123" t="s">
        <v>78</v>
      </c>
      <c r="D32" s="107">
        <v>1</v>
      </c>
      <c r="E32" s="106"/>
      <c r="F32" s="106"/>
      <c r="G32" s="106"/>
      <c r="H32" s="111"/>
      <c r="I32" s="111"/>
      <c r="J32" s="106"/>
      <c r="K32" s="106"/>
      <c r="L32" s="106"/>
      <c r="M32" s="106"/>
      <c r="N32" s="106"/>
      <c r="O32" s="106"/>
    </row>
    <row r="33" spans="1:15">
      <c r="A33" s="122">
        <v>7</v>
      </c>
      <c r="B33" s="222" t="s">
        <v>92</v>
      </c>
      <c r="C33" s="123" t="s">
        <v>39</v>
      </c>
      <c r="D33" s="107">
        <v>113.2</v>
      </c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15">
      <c r="A34" s="122"/>
      <c r="B34" s="221" t="s">
        <v>31</v>
      </c>
      <c r="C34" s="123" t="s">
        <v>27</v>
      </c>
      <c r="D34" s="107">
        <f>ROUND(D33*1.1,2)</f>
        <v>124.52</v>
      </c>
      <c r="E34" s="106"/>
      <c r="F34" s="106"/>
      <c r="G34" s="106"/>
      <c r="H34" s="111"/>
      <c r="I34" s="106"/>
      <c r="J34" s="106"/>
      <c r="K34" s="106"/>
      <c r="L34" s="106"/>
      <c r="M34" s="106"/>
      <c r="N34" s="106"/>
      <c r="O34" s="106"/>
    </row>
    <row r="35" spans="1:15">
      <c r="A35" s="122"/>
      <c r="B35" s="208" t="s">
        <v>93</v>
      </c>
      <c r="C35" s="123" t="s">
        <v>26</v>
      </c>
      <c r="D35" s="107">
        <f>ROUND(D33*5,2)</f>
        <v>566</v>
      </c>
      <c r="E35" s="106"/>
      <c r="F35" s="106"/>
      <c r="G35" s="106"/>
      <c r="H35" s="111"/>
      <c r="I35" s="106"/>
      <c r="J35" s="106"/>
      <c r="K35" s="106"/>
      <c r="L35" s="106"/>
      <c r="M35" s="106"/>
      <c r="N35" s="106"/>
      <c r="O35" s="106"/>
    </row>
    <row r="36" spans="1:15">
      <c r="A36" s="122">
        <v>8</v>
      </c>
      <c r="B36" s="199" t="s">
        <v>79</v>
      </c>
      <c r="C36" s="123" t="s">
        <v>21</v>
      </c>
      <c r="D36" s="107">
        <f>D29</f>
        <v>688.59</v>
      </c>
      <c r="E36" s="106"/>
      <c r="F36" s="106"/>
      <c r="G36" s="106"/>
      <c r="H36" s="111"/>
      <c r="I36" s="111"/>
      <c r="J36" s="106"/>
      <c r="K36" s="106"/>
      <c r="L36" s="106"/>
      <c r="M36" s="106"/>
      <c r="N36" s="106"/>
      <c r="O36" s="106"/>
    </row>
    <row r="37" spans="1:15">
      <c r="A37" s="122"/>
      <c r="B37" s="209" t="s">
        <v>80</v>
      </c>
      <c r="C37" s="123" t="s">
        <v>28</v>
      </c>
      <c r="D37" s="107">
        <f>ROUND(D36*0.2,2)</f>
        <v>137.72</v>
      </c>
      <c r="E37" s="106"/>
      <c r="F37" s="106"/>
      <c r="G37" s="106"/>
      <c r="H37" s="111"/>
      <c r="I37" s="111"/>
      <c r="J37" s="106"/>
      <c r="K37" s="106"/>
      <c r="L37" s="106"/>
      <c r="M37" s="106"/>
      <c r="N37" s="106"/>
      <c r="O37" s="106"/>
    </row>
    <row r="38" spans="1:15">
      <c r="A38" s="122"/>
      <c r="B38" s="210" t="s">
        <v>81</v>
      </c>
      <c r="C38" s="123" t="s">
        <v>26</v>
      </c>
      <c r="D38" s="107">
        <f>ROUND(D36*3.2,2)</f>
        <v>2203.4899999999998</v>
      </c>
      <c r="E38" s="106"/>
      <c r="F38" s="106"/>
      <c r="G38" s="106"/>
      <c r="H38" s="111"/>
      <c r="I38" s="111"/>
      <c r="J38" s="106"/>
      <c r="K38" s="106"/>
      <c r="L38" s="106"/>
      <c r="M38" s="106"/>
      <c r="N38" s="106"/>
      <c r="O38" s="106"/>
    </row>
    <row r="39" spans="1:15">
      <c r="A39" s="122"/>
      <c r="B39" s="210" t="s">
        <v>94</v>
      </c>
      <c r="C39" s="123" t="s">
        <v>26</v>
      </c>
      <c r="D39" s="107">
        <f>D38</f>
        <v>2203.4899999999998</v>
      </c>
      <c r="E39" s="106"/>
      <c r="F39" s="106"/>
      <c r="G39" s="106"/>
      <c r="H39" s="111"/>
      <c r="I39" s="111"/>
      <c r="J39" s="106"/>
      <c r="K39" s="106"/>
      <c r="L39" s="106"/>
      <c r="M39" s="106"/>
      <c r="N39" s="106"/>
      <c r="O39" s="106"/>
    </row>
    <row r="40" spans="1:15">
      <c r="A40" s="122">
        <v>9</v>
      </c>
      <c r="B40" s="211" t="s">
        <v>119</v>
      </c>
      <c r="C40" s="123" t="s">
        <v>33</v>
      </c>
      <c r="D40" s="107">
        <v>135.18</v>
      </c>
      <c r="E40" s="106"/>
      <c r="F40" s="106"/>
      <c r="G40" s="106"/>
      <c r="H40" s="111"/>
      <c r="I40" s="111"/>
      <c r="J40" s="106"/>
      <c r="K40" s="106"/>
      <c r="L40" s="106"/>
      <c r="M40" s="106"/>
      <c r="N40" s="106"/>
      <c r="O40" s="106"/>
    </row>
    <row r="41" spans="1:15">
      <c r="A41" s="122"/>
      <c r="B41" s="210" t="s">
        <v>120</v>
      </c>
      <c r="C41" s="123" t="s">
        <v>33</v>
      </c>
      <c r="D41" s="107">
        <f>D40</f>
        <v>135.18</v>
      </c>
      <c r="E41" s="106"/>
      <c r="F41" s="106"/>
      <c r="G41" s="106"/>
      <c r="H41" s="111"/>
      <c r="I41" s="111"/>
      <c r="J41" s="106"/>
      <c r="K41" s="106"/>
      <c r="L41" s="106"/>
      <c r="M41" s="106"/>
      <c r="N41" s="106"/>
      <c r="O41" s="106"/>
    </row>
    <row r="42" spans="1:15" ht="24.95" customHeight="1">
      <c r="A42" s="122">
        <v>10</v>
      </c>
      <c r="B42" s="205" t="s">
        <v>227</v>
      </c>
      <c r="C42" s="123" t="s">
        <v>21</v>
      </c>
      <c r="D42" s="107">
        <v>174.22</v>
      </c>
      <c r="E42" s="106"/>
      <c r="F42" s="106"/>
      <c r="G42" s="106"/>
      <c r="H42" s="111"/>
      <c r="I42" s="111"/>
      <c r="J42" s="106"/>
      <c r="K42" s="106"/>
      <c r="L42" s="106"/>
      <c r="M42" s="106"/>
      <c r="N42" s="106"/>
      <c r="O42" s="106"/>
    </row>
    <row r="43" spans="1:15">
      <c r="A43" s="122"/>
      <c r="B43" s="206" t="s">
        <v>74</v>
      </c>
      <c r="C43" s="123" t="s">
        <v>28</v>
      </c>
      <c r="D43" s="107">
        <f>ROUND(D42*0.1,2)</f>
        <v>17.420000000000002</v>
      </c>
      <c r="E43" s="106"/>
      <c r="F43" s="106"/>
      <c r="G43" s="106"/>
      <c r="H43" s="106"/>
      <c r="I43" s="111"/>
      <c r="J43" s="106"/>
      <c r="K43" s="106"/>
      <c r="L43" s="106"/>
      <c r="M43" s="106"/>
      <c r="N43" s="106"/>
      <c r="O43" s="106"/>
    </row>
    <row r="44" spans="1:15">
      <c r="A44" s="122"/>
      <c r="B44" s="207" t="s">
        <v>228</v>
      </c>
      <c r="C44" s="123" t="s">
        <v>21</v>
      </c>
      <c r="D44" s="107">
        <f>ROUND(D42*1.05,2)</f>
        <v>182.93</v>
      </c>
      <c r="E44" s="106"/>
      <c r="F44" s="106"/>
      <c r="G44" s="106"/>
      <c r="H44" s="106"/>
      <c r="I44" s="111"/>
      <c r="J44" s="106"/>
      <c r="K44" s="106"/>
      <c r="L44" s="106"/>
      <c r="M44" s="106"/>
      <c r="N44" s="106"/>
      <c r="O44" s="106"/>
    </row>
    <row r="45" spans="1:15">
      <c r="A45" s="122"/>
      <c r="B45" s="207" t="s">
        <v>75</v>
      </c>
      <c r="C45" s="123" t="s">
        <v>26</v>
      </c>
      <c r="D45" s="107">
        <f>ROUND(D42*7,2)</f>
        <v>1219.54</v>
      </c>
      <c r="E45" s="106"/>
      <c r="F45" s="106"/>
      <c r="G45" s="106"/>
      <c r="H45" s="106"/>
      <c r="I45" s="111"/>
      <c r="J45" s="106"/>
      <c r="K45" s="106"/>
      <c r="L45" s="106"/>
      <c r="M45" s="106"/>
      <c r="N45" s="106"/>
      <c r="O45" s="106"/>
    </row>
    <row r="46" spans="1:15">
      <c r="A46" s="122"/>
      <c r="B46" s="207" t="s">
        <v>232</v>
      </c>
      <c r="C46" s="123" t="s">
        <v>29</v>
      </c>
      <c r="D46" s="107">
        <f>ROUND(D42*3,2)</f>
        <v>522.66</v>
      </c>
      <c r="E46" s="106"/>
      <c r="F46" s="106"/>
      <c r="G46" s="106"/>
      <c r="H46" s="106"/>
      <c r="I46" s="111"/>
      <c r="J46" s="106"/>
      <c r="K46" s="106"/>
      <c r="L46" s="106"/>
      <c r="M46" s="106"/>
      <c r="N46" s="106"/>
      <c r="O46" s="106"/>
    </row>
    <row r="47" spans="1:15" ht="38.25">
      <c r="A47" s="122">
        <v>11</v>
      </c>
      <c r="B47" s="199" t="s">
        <v>229</v>
      </c>
      <c r="C47" s="123" t="s">
        <v>21</v>
      </c>
      <c r="D47" s="107">
        <v>174.22</v>
      </c>
      <c r="E47" s="106"/>
      <c r="F47" s="106"/>
      <c r="G47" s="106"/>
      <c r="H47" s="111"/>
      <c r="I47" s="111"/>
      <c r="J47" s="106"/>
      <c r="K47" s="106"/>
      <c r="L47" s="106"/>
      <c r="M47" s="106"/>
      <c r="N47" s="106"/>
      <c r="O47" s="106"/>
    </row>
    <row r="48" spans="1:15">
      <c r="A48" s="122"/>
      <c r="B48" s="204" t="s">
        <v>76</v>
      </c>
      <c r="C48" s="123" t="s">
        <v>21</v>
      </c>
      <c r="D48" s="107">
        <f>ROUND(D47*1.1,2)</f>
        <v>191.64</v>
      </c>
      <c r="E48" s="106"/>
      <c r="F48" s="106"/>
      <c r="G48" s="106"/>
      <c r="H48" s="111"/>
      <c r="I48" s="111"/>
      <c r="J48" s="106"/>
      <c r="K48" s="106"/>
      <c r="L48" s="106"/>
      <c r="M48" s="106"/>
      <c r="N48" s="106"/>
      <c r="O48" s="106"/>
    </row>
    <row r="49" spans="1:15">
      <c r="A49" s="122"/>
      <c r="B49" s="208" t="s">
        <v>30</v>
      </c>
      <c r="C49" s="123" t="s">
        <v>26</v>
      </c>
      <c r="D49" s="107">
        <f>ROUND(D47*8,2)</f>
        <v>1393.76</v>
      </c>
      <c r="E49" s="106"/>
      <c r="F49" s="106"/>
      <c r="G49" s="106"/>
      <c r="H49" s="111"/>
      <c r="I49" s="111"/>
      <c r="J49" s="106"/>
      <c r="K49" s="106"/>
      <c r="L49" s="106"/>
      <c r="M49" s="106"/>
      <c r="N49" s="106"/>
      <c r="O49" s="106"/>
    </row>
    <row r="50" spans="1:15">
      <c r="A50" s="122"/>
      <c r="B50" s="208" t="s">
        <v>230</v>
      </c>
      <c r="C50" s="123" t="s">
        <v>39</v>
      </c>
      <c r="D50" s="107">
        <v>117.8</v>
      </c>
      <c r="E50" s="106"/>
      <c r="F50" s="106"/>
      <c r="G50" s="106"/>
      <c r="H50" s="111"/>
      <c r="I50" s="111"/>
      <c r="J50" s="106"/>
      <c r="K50" s="106"/>
      <c r="L50" s="106"/>
      <c r="M50" s="106"/>
      <c r="N50" s="106"/>
      <c r="O50" s="106"/>
    </row>
    <row r="51" spans="1:15">
      <c r="A51" s="122"/>
      <c r="B51" s="208" t="s">
        <v>231</v>
      </c>
      <c r="C51" s="123" t="s">
        <v>27</v>
      </c>
      <c r="D51" s="107">
        <v>320</v>
      </c>
      <c r="E51" s="106"/>
      <c r="F51" s="106"/>
      <c r="G51" s="106"/>
      <c r="H51" s="111"/>
      <c r="I51" s="111"/>
      <c r="J51" s="106"/>
      <c r="K51" s="106"/>
      <c r="L51" s="106"/>
      <c r="M51" s="106"/>
      <c r="N51" s="106"/>
      <c r="O51" s="106"/>
    </row>
    <row r="52" spans="1:15">
      <c r="A52" s="122"/>
      <c r="B52" s="209" t="s">
        <v>77</v>
      </c>
      <c r="C52" s="123" t="s">
        <v>78</v>
      </c>
      <c r="D52" s="107">
        <v>1</v>
      </c>
      <c r="E52" s="106"/>
      <c r="F52" s="106"/>
      <c r="G52" s="106"/>
      <c r="H52" s="111"/>
      <c r="I52" s="111"/>
      <c r="J52" s="106"/>
      <c r="K52" s="106"/>
      <c r="L52" s="106"/>
      <c r="M52" s="106"/>
      <c r="N52" s="106"/>
      <c r="O52" s="106"/>
    </row>
    <row r="53" spans="1:15">
      <c r="A53" s="122">
        <v>12</v>
      </c>
      <c r="B53" s="199" t="s">
        <v>79</v>
      </c>
      <c r="C53" s="123" t="s">
        <v>21</v>
      </c>
      <c r="D53" s="107">
        <f>D47</f>
        <v>174.22</v>
      </c>
      <c r="E53" s="106"/>
      <c r="F53" s="106"/>
      <c r="G53" s="106"/>
      <c r="H53" s="111"/>
      <c r="I53" s="111"/>
      <c r="J53" s="106"/>
      <c r="K53" s="106"/>
      <c r="L53" s="106"/>
      <c r="M53" s="106"/>
      <c r="N53" s="106"/>
      <c r="O53" s="106"/>
    </row>
    <row r="54" spans="1:15">
      <c r="A54" s="122"/>
      <c r="B54" s="209" t="s">
        <v>80</v>
      </c>
      <c r="C54" s="123" t="s">
        <v>28</v>
      </c>
      <c r="D54" s="107">
        <f>ROUND(D53*0.1,2)</f>
        <v>17.420000000000002</v>
      </c>
      <c r="E54" s="106"/>
      <c r="F54" s="106"/>
      <c r="G54" s="106"/>
      <c r="H54" s="111"/>
      <c r="I54" s="111"/>
      <c r="J54" s="106"/>
      <c r="K54" s="106"/>
      <c r="L54" s="106"/>
      <c r="M54" s="106"/>
      <c r="N54" s="106"/>
      <c r="O54" s="106"/>
    </row>
    <row r="55" spans="1:15">
      <c r="A55" s="122"/>
      <c r="B55" s="210" t="s">
        <v>81</v>
      </c>
      <c r="C55" s="123" t="s">
        <v>26</v>
      </c>
      <c r="D55" s="107">
        <f>ROUND(D53*3.2,2)</f>
        <v>557.5</v>
      </c>
      <c r="E55" s="106"/>
      <c r="F55" s="106"/>
      <c r="G55" s="106"/>
      <c r="H55" s="111"/>
      <c r="I55" s="111"/>
      <c r="J55" s="106"/>
      <c r="K55" s="106"/>
      <c r="L55" s="106"/>
      <c r="M55" s="106"/>
      <c r="N55" s="106"/>
      <c r="O55" s="106"/>
    </row>
    <row r="56" spans="1:15">
      <c r="A56" s="122"/>
      <c r="B56" s="210" t="s">
        <v>94</v>
      </c>
      <c r="C56" s="123" t="s">
        <v>26</v>
      </c>
      <c r="D56" s="107">
        <f>D55</f>
        <v>557.5</v>
      </c>
      <c r="E56" s="106"/>
      <c r="F56" s="106"/>
      <c r="G56" s="106"/>
      <c r="H56" s="111"/>
      <c r="I56" s="111"/>
      <c r="J56" s="106"/>
      <c r="K56" s="106"/>
      <c r="L56" s="106"/>
      <c r="M56" s="106"/>
      <c r="N56" s="106"/>
      <c r="O56" s="106"/>
    </row>
    <row r="57" spans="1:15" ht="25.5">
      <c r="A57" s="122">
        <v>13</v>
      </c>
      <c r="B57" s="212" t="s">
        <v>187</v>
      </c>
      <c r="C57" s="213" t="s">
        <v>214</v>
      </c>
      <c r="D57" s="107">
        <v>197.13</v>
      </c>
      <c r="E57" s="106"/>
      <c r="F57" s="106"/>
      <c r="G57" s="106"/>
      <c r="H57" s="111"/>
      <c r="I57" s="111"/>
      <c r="J57" s="106"/>
      <c r="K57" s="106"/>
      <c r="L57" s="106"/>
      <c r="M57" s="106"/>
      <c r="N57" s="106"/>
      <c r="O57" s="106"/>
    </row>
    <row r="58" spans="1:15">
      <c r="A58" s="122"/>
      <c r="B58" s="214" t="s">
        <v>82</v>
      </c>
      <c r="C58" s="213" t="s">
        <v>21</v>
      </c>
      <c r="D58" s="107">
        <f>ROUND(D57*1.05,2)</f>
        <v>206.99</v>
      </c>
      <c r="E58" s="106"/>
      <c r="F58" s="106"/>
      <c r="G58" s="106"/>
      <c r="H58" s="111"/>
      <c r="I58" s="111"/>
      <c r="J58" s="106"/>
      <c r="K58" s="106"/>
      <c r="L58" s="106"/>
      <c r="M58" s="106"/>
      <c r="N58" s="106"/>
      <c r="O58" s="106"/>
    </row>
    <row r="59" spans="1:15">
      <c r="A59" s="122"/>
      <c r="B59" s="215" t="s">
        <v>83</v>
      </c>
      <c r="C59" s="216" t="s">
        <v>33</v>
      </c>
      <c r="D59" s="111">
        <v>22.52</v>
      </c>
      <c r="E59" s="111"/>
      <c r="F59" s="111"/>
      <c r="G59" s="106"/>
      <c r="H59" s="111"/>
      <c r="I59" s="111"/>
      <c r="J59" s="106"/>
      <c r="K59" s="106"/>
      <c r="L59" s="106"/>
      <c r="M59" s="106"/>
      <c r="N59" s="106"/>
      <c r="O59" s="106"/>
    </row>
    <row r="60" spans="1:15" s="40" customFormat="1">
      <c r="A60" s="122"/>
      <c r="B60" s="215" t="s">
        <v>84</v>
      </c>
      <c r="C60" s="216" t="s">
        <v>33</v>
      </c>
      <c r="D60" s="113">
        <v>8.4499999999999993</v>
      </c>
      <c r="E60" s="119"/>
      <c r="F60" s="119"/>
      <c r="G60" s="106"/>
      <c r="H60" s="111"/>
      <c r="I60" s="111"/>
      <c r="J60" s="106"/>
      <c r="K60" s="106"/>
      <c r="L60" s="106"/>
      <c r="M60" s="106"/>
      <c r="N60" s="106"/>
      <c r="O60" s="106"/>
    </row>
    <row r="61" spans="1:15" s="40" customFormat="1">
      <c r="A61" s="122">
        <v>14</v>
      </c>
      <c r="B61" s="217" t="s">
        <v>85</v>
      </c>
      <c r="C61" s="218" t="s">
        <v>27</v>
      </c>
      <c r="D61" s="120">
        <v>281.61</v>
      </c>
      <c r="E61" s="119"/>
      <c r="F61" s="119"/>
      <c r="G61" s="106"/>
      <c r="H61" s="106"/>
      <c r="I61" s="106"/>
      <c r="J61" s="106"/>
      <c r="K61" s="106"/>
      <c r="L61" s="106"/>
      <c r="M61" s="106"/>
      <c r="N61" s="106"/>
      <c r="O61" s="106"/>
    </row>
    <row r="62" spans="1:15" s="40" customFormat="1">
      <c r="A62" s="122"/>
      <c r="B62" s="219" t="s">
        <v>95</v>
      </c>
      <c r="C62" s="218" t="s">
        <v>27</v>
      </c>
      <c r="D62" s="120">
        <f>ROUND(D61*1.1,2)</f>
        <v>309.77</v>
      </c>
      <c r="E62" s="119"/>
      <c r="F62" s="119"/>
      <c r="G62" s="106"/>
      <c r="H62" s="106"/>
      <c r="I62" s="106"/>
      <c r="J62" s="106"/>
      <c r="K62" s="106"/>
      <c r="L62" s="106"/>
      <c r="M62" s="106"/>
      <c r="N62" s="106"/>
      <c r="O62" s="106"/>
    </row>
    <row r="63" spans="1:15" s="40" customFormat="1" collapsed="1">
      <c r="A63" s="122"/>
      <c r="B63" s="219" t="s">
        <v>86</v>
      </c>
      <c r="C63" s="218" t="s">
        <v>33</v>
      </c>
      <c r="D63" s="120">
        <v>0.89</v>
      </c>
      <c r="E63" s="121"/>
      <c r="F63" s="121"/>
      <c r="G63" s="106"/>
      <c r="H63" s="106"/>
      <c r="I63" s="106"/>
      <c r="J63" s="106"/>
      <c r="K63" s="106"/>
      <c r="L63" s="106"/>
      <c r="M63" s="106"/>
      <c r="N63" s="106"/>
      <c r="O63" s="106"/>
    </row>
    <row r="64" spans="1:15">
      <c r="A64" s="122">
        <v>15</v>
      </c>
      <c r="B64" s="220" t="s">
        <v>87</v>
      </c>
      <c r="C64" s="183" t="s">
        <v>21</v>
      </c>
      <c r="D64" s="124">
        <v>844.83</v>
      </c>
      <c r="E64" s="122"/>
      <c r="F64" s="122"/>
      <c r="G64" s="106"/>
      <c r="H64" s="181"/>
      <c r="I64" s="181"/>
      <c r="J64" s="106"/>
      <c r="K64" s="106"/>
      <c r="L64" s="106"/>
      <c r="M64" s="106"/>
      <c r="N64" s="106"/>
      <c r="O64" s="106"/>
    </row>
    <row r="65" spans="1:15">
      <c r="A65" s="122"/>
      <c r="B65" s="184" t="s">
        <v>88</v>
      </c>
      <c r="C65" s="183" t="s">
        <v>33</v>
      </c>
      <c r="D65" s="124">
        <v>84.49</v>
      </c>
      <c r="E65" s="122"/>
      <c r="F65" s="122"/>
      <c r="G65" s="106"/>
      <c r="H65" s="181"/>
      <c r="I65" s="181"/>
      <c r="J65" s="106"/>
      <c r="K65" s="106"/>
      <c r="L65" s="106"/>
      <c r="M65" s="106"/>
      <c r="N65" s="106"/>
      <c r="O65" s="106"/>
    </row>
    <row r="66" spans="1:15">
      <c r="A66" s="122"/>
      <c r="B66" s="184" t="s">
        <v>89</v>
      </c>
      <c r="C66" s="183" t="s">
        <v>26</v>
      </c>
      <c r="D66" s="124">
        <f>ROUND(D64*0.15,2)</f>
        <v>126.72</v>
      </c>
      <c r="E66" s="122"/>
      <c r="F66" s="122"/>
      <c r="G66" s="106"/>
      <c r="H66" s="181"/>
      <c r="I66" s="181"/>
      <c r="J66" s="106"/>
      <c r="K66" s="106"/>
      <c r="L66" s="106"/>
      <c r="M66" s="106"/>
      <c r="N66" s="106"/>
      <c r="O66" s="106"/>
    </row>
    <row r="67" spans="1:15">
      <c r="A67" s="323" t="s">
        <v>43</v>
      </c>
      <c r="B67" s="324"/>
      <c r="C67" s="324"/>
      <c r="D67" s="324"/>
      <c r="E67" s="324"/>
      <c r="F67" s="324"/>
      <c r="G67" s="324"/>
      <c r="H67" s="324"/>
      <c r="I67" s="324"/>
      <c r="J67" s="325"/>
      <c r="K67" s="143">
        <f>SUM(K16:K66)</f>
        <v>0</v>
      </c>
      <c r="L67" s="143">
        <f>SUM(L16:L66)</f>
        <v>0</v>
      </c>
      <c r="M67" s="143">
        <f>SUM(M16:M66)</f>
        <v>0</v>
      </c>
      <c r="N67" s="143">
        <f>SUM(N16:N66)</f>
        <v>0</v>
      </c>
      <c r="O67" s="144">
        <f>SUM(O16:O66)</f>
        <v>0</v>
      </c>
    </row>
    <row r="69" spans="1:15" ht="30">
      <c r="B69" s="20" t="s">
        <v>278</v>
      </c>
    </row>
    <row r="70" spans="1:15">
      <c r="B70" s="20" t="s">
        <v>279</v>
      </c>
    </row>
    <row r="73" spans="1:15">
      <c r="B73" s="20" t="s">
        <v>280</v>
      </c>
    </row>
  </sheetData>
  <mergeCells count="14">
    <mergeCell ref="A67:J67"/>
    <mergeCell ref="K12:N12"/>
    <mergeCell ref="A14:A15"/>
    <mergeCell ref="B14:B15"/>
    <mergeCell ref="C14:C15"/>
    <mergeCell ref="D14:D15"/>
    <mergeCell ref="E14:J14"/>
    <mergeCell ref="K14:O14"/>
    <mergeCell ref="C8:O8"/>
    <mergeCell ref="C2:O2"/>
    <mergeCell ref="C3:O3"/>
    <mergeCell ref="A5:O5"/>
    <mergeCell ref="C6:O6"/>
    <mergeCell ref="C7:O7"/>
  </mergeCells>
  <phoneticPr fontId="17" type="noConversion"/>
  <pageMargins left="0.17" right="0.17" top="1" bottom="1" header="0.5" footer="0.5"/>
  <pageSetup paperSize="9" scale="7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97"/>
  <sheetViews>
    <sheetView zoomScale="90" zoomScaleNormal="90" zoomScaleSheetLayoutView="100" workbookViewId="0">
      <selection activeCell="H14" sqref="H14"/>
    </sheetView>
  </sheetViews>
  <sheetFormatPr defaultColWidth="9.125" defaultRowHeight="12.75"/>
  <cols>
    <col min="1" max="1" width="4.875" style="103" customWidth="1"/>
    <col min="2" max="2" width="49" style="103" customWidth="1"/>
    <col min="3" max="7" width="7.625" style="103" customWidth="1"/>
    <col min="8" max="8" width="9.125" style="103" customWidth="1"/>
    <col min="9" max="9" width="7.625" style="103" customWidth="1"/>
    <col min="10" max="15" width="9.625" style="103" customWidth="1"/>
    <col min="16" max="16384" width="9.125" style="103"/>
  </cols>
  <sheetData>
    <row r="1" spans="1:18" s="96" customFormat="1" ht="15" customHeight="1">
      <c r="A1" s="24"/>
      <c r="B1" s="8" t="s">
        <v>0</v>
      </c>
      <c r="C1" s="318" t="s">
        <v>284</v>
      </c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</row>
    <row r="2" spans="1:18" s="96" customFormat="1" ht="15" customHeight="1">
      <c r="A2" s="24"/>
      <c r="B2" s="8" t="s">
        <v>1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</row>
    <row r="3" spans="1:18" s="96" customFormat="1" ht="19.5" thickBot="1">
      <c r="A3" s="10"/>
      <c r="B3" s="9"/>
      <c r="C3" s="10"/>
      <c r="D3" s="11"/>
      <c r="E3" s="12"/>
      <c r="F3" s="12"/>
      <c r="G3" s="13"/>
      <c r="H3" s="14"/>
      <c r="I3" s="9"/>
      <c r="J3" s="9"/>
      <c r="K3" s="9"/>
      <c r="L3" s="9"/>
      <c r="M3" s="9"/>
      <c r="N3" s="9"/>
      <c r="O3" s="9"/>
    </row>
    <row r="4" spans="1:18" s="97" customFormat="1" ht="19.5" thickBot="1">
      <c r="A4" s="320" t="s">
        <v>171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2"/>
    </row>
    <row r="5" spans="1:18" s="97" customFormat="1" ht="15">
      <c r="A5" s="16"/>
      <c r="B5" s="15" t="s">
        <v>2</v>
      </c>
      <c r="C5" s="306" t="s">
        <v>285</v>
      </c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</row>
    <row r="6" spans="1:18" s="97" customFormat="1" ht="15">
      <c r="A6" s="16"/>
      <c r="B6" s="15" t="s">
        <v>3</v>
      </c>
      <c r="C6" s="306" t="s">
        <v>285</v>
      </c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</row>
    <row r="7" spans="1:18" s="97" customFormat="1" ht="15">
      <c r="A7" s="16"/>
      <c r="B7" s="15" t="s">
        <v>4</v>
      </c>
      <c r="C7" s="306" t="s">
        <v>286</v>
      </c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</row>
    <row r="8" spans="1:18" s="97" customFormat="1" ht="15">
      <c r="A8" s="16"/>
      <c r="B8" s="15"/>
      <c r="C8" s="228"/>
      <c r="D8" s="228"/>
      <c r="E8" s="228"/>
      <c r="F8" s="228"/>
      <c r="G8" s="228"/>
      <c r="H8" s="228"/>
      <c r="I8" s="228"/>
      <c r="J8" s="228"/>
      <c r="K8" s="228"/>
      <c r="L8" s="228" t="s">
        <v>288</v>
      </c>
      <c r="M8" s="228"/>
      <c r="N8" s="269">
        <f>O91</f>
        <v>0</v>
      </c>
      <c r="O8" s="228"/>
    </row>
    <row r="9" spans="1:18" s="102" customFormat="1" ht="16.5">
      <c r="A9" s="98"/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99" t="s">
        <v>287</v>
      </c>
      <c r="M9" s="99"/>
      <c r="N9" s="100"/>
      <c r="O9" s="101"/>
    </row>
    <row r="10" spans="1:18" s="102" customFormat="1" ht="25.5" customHeight="1">
      <c r="A10" s="342" t="s">
        <v>6</v>
      </c>
      <c r="B10" s="343" t="s">
        <v>7</v>
      </c>
      <c r="C10" s="342" t="s">
        <v>8</v>
      </c>
      <c r="D10" s="344" t="s">
        <v>9</v>
      </c>
      <c r="E10" s="340" t="s">
        <v>10</v>
      </c>
      <c r="F10" s="340"/>
      <c r="G10" s="340"/>
      <c r="H10" s="340"/>
      <c r="I10" s="340"/>
      <c r="J10" s="340"/>
      <c r="K10" s="340" t="s">
        <v>11</v>
      </c>
      <c r="L10" s="340"/>
      <c r="M10" s="340"/>
      <c r="N10" s="340"/>
      <c r="O10" s="340"/>
    </row>
    <row r="11" spans="1:18" s="96" customFormat="1" ht="66.75" customHeight="1">
      <c r="A11" s="342"/>
      <c r="B11" s="343"/>
      <c r="C11" s="342"/>
      <c r="D11" s="344"/>
      <c r="E11" s="238" t="s">
        <v>121</v>
      </c>
      <c r="F11" s="238" t="s">
        <v>122</v>
      </c>
      <c r="G11" s="238" t="s">
        <v>123</v>
      </c>
      <c r="H11" s="239" t="s">
        <v>124</v>
      </c>
      <c r="I11" s="238" t="s">
        <v>125</v>
      </c>
      <c r="J11" s="238" t="s">
        <v>126</v>
      </c>
      <c r="K11" s="238" t="s">
        <v>127</v>
      </c>
      <c r="L11" s="238" t="s">
        <v>123</v>
      </c>
      <c r="M11" s="238" t="s">
        <v>124</v>
      </c>
      <c r="N11" s="238" t="s">
        <v>125</v>
      </c>
      <c r="O11" s="238" t="s">
        <v>128</v>
      </c>
    </row>
    <row r="12" spans="1:18" s="102" customFormat="1" ht="14.25" customHeight="1">
      <c r="A12" s="240">
        <v>1</v>
      </c>
      <c r="B12" s="240">
        <v>2</v>
      </c>
      <c r="C12" s="240">
        <v>3</v>
      </c>
      <c r="D12" s="240">
        <v>4</v>
      </c>
      <c r="E12" s="240">
        <v>5</v>
      </c>
      <c r="F12" s="240">
        <v>6</v>
      </c>
      <c r="G12" s="240">
        <v>7</v>
      </c>
      <c r="H12" s="240">
        <v>8</v>
      </c>
      <c r="I12" s="240">
        <v>9</v>
      </c>
      <c r="J12" s="240">
        <v>10</v>
      </c>
      <c r="K12" s="240">
        <v>11</v>
      </c>
      <c r="L12" s="240">
        <v>12</v>
      </c>
      <c r="M12" s="240">
        <v>13</v>
      </c>
      <c r="N12" s="240">
        <v>14</v>
      </c>
      <c r="O12" s="240">
        <v>15</v>
      </c>
    </row>
    <row r="13" spans="1:18">
      <c r="A13" s="223"/>
      <c r="B13" s="273" t="s">
        <v>129</v>
      </c>
      <c r="C13" s="274" t="s">
        <v>21</v>
      </c>
      <c r="D13" s="259">
        <v>3130</v>
      </c>
      <c r="E13" s="227"/>
      <c r="F13" s="227"/>
      <c r="G13" s="229"/>
      <c r="H13" s="227"/>
      <c r="I13" s="227"/>
      <c r="J13" s="230"/>
      <c r="K13" s="230"/>
      <c r="L13" s="230"/>
      <c r="M13" s="230"/>
      <c r="N13" s="230"/>
      <c r="O13" s="231"/>
      <c r="P13" s="264"/>
      <c r="Q13" s="264"/>
      <c r="R13" s="264"/>
    </row>
    <row r="14" spans="1:18" ht="38.25">
      <c r="A14" s="232"/>
      <c r="B14" s="273" t="s">
        <v>272</v>
      </c>
      <c r="C14" s="274" t="s">
        <v>23</v>
      </c>
      <c r="D14" s="259">
        <v>1</v>
      </c>
      <c r="E14" s="227"/>
      <c r="F14" s="227"/>
      <c r="G14" s="229"/>
      <c r="H14" s="227"/>
      <c r="I14" s="227"/>
      <c r="J14" s="230"/>
      <c r="K14" s="230"/>
      <c r="L14" s="230"/>
      <c r="M14" s="230"/>
      <c r="N14" s="230"/>
      <c r="O14" s="231"/>
      <c r="P14" s="264"/>
      <c r="Q14" s="264"/>
      <c r="R14" s="264"/>
    </row>
    <row r="15" spans="1:18" ht="22.5" customHeight="1">
      <c r="A15" s="232"/>
      <c r="B15" s="275" t="s">
        <v>304</v>
      </c>
      <c r="C15" s="274" t="s">
        <v>21</v>
      </c>
      <c r="D15" s="259">
        <v>1188</v>
      </c>
      <c r="E15" s="227"/>
      <c r="F15" s="227"/>
      <c r="G15" s="229"/>
      <c r="H15" s="227"/>
      <c r="I15" s="227"/>
      <c r="J15" s="230"/>
      <c r="K15" s="230"/>
      <c r="L15" s="230"/>
      <c r="M15" s="230"/>
      <c r="N15" s="230"/>
      <c r="O15" s="231"/>
      <c r="P15" s="264"/>
      <c r="Q15" s="264"/>
      <c r="R15" s="264"/>
    </row>
    <row r="16" spans="1:18">
      <c r="A16" s="232"/>
      <c r="B16" s="276" t="s">
        <v>130</v>
      </c>
      <c r="C16" s="274" t="s">
        <v>21</v>
      </c>
      <c r="D16" s="259">
        <f>ROUND(D15*1.05,2)</f>
        <v>1247.4000000000001</v>
      </c>
      <c r="E16" s="227"/>
      <c r="F16" s="227"/>
      <c r="G16" s="229"/>
      <c r="H16" s="226"/>
      <c r="I16" s="227"/>
      <c r="J16" s="230"/>
      <c r="K16" s="230"/>
      <c r="L16" s="230"/>
      <c r="M16" s="230"/>
      <c r="N16" s="230"/>
      <c r="O16" s="231"/>
      <c r="P16" s="264"/>
      <c r="Q16" s="264"/>
      <c r="R16" s="264"/>
    </row>
    <row r="17" spans="1:18">
      <c r="A17" s="232"/>
      <c r="B17" s="276" t="s">
        <v>130</v>
      </c>
      <c r="C17" s="274" t="s">
        <v>21</v>
      </c>
      <c r="D17" s="259">
        <f>D16</f>
        <v>1247.4000000000001</v>
      </c>
      <c r="E17" s="227"/>
      <c r="F17" s="227"/>
      <c r="G17" s="229"/>
      <c r="H17" s="226"/>
      <c r="I17" s="227"/>
      <c r="J17" s="230"/>
      <c r="K17" s="230"/>
      <c r="L17" s="230"/>
      <c r="M17" s="230"/>
      <c r="N17" s="230"/>
      <c r="O17" s="231"/>
      <c r="P17" s="264"/>
      <c r="Q17" s="264"/>
      <c r="R17" s="264"/>
    </row>
    <row r="18" spans="1:18">
      <c r="A18" s="232"/>
      <c r="B18" s="276" t="s">
        <v>297</v>
      </c>
      <c r="C18" s="274" t="s">
        <v>33</v>
      </c>
      <c r="D18" s="259">
        <f>D16</f>
        <v>1247.4000000000001</v>
      </c>
      <c r="E18" s="227"/>
      <c r="F18" s="227"/>
      <c r="G18" s="229"/>
      <c r="H18" s="226"/>
      <c r="I18" s="227"/>
      <c r="J18" s="230"/>
      <c r="K18" s="230"/>
      <c r="L18" s="230"/>
      <c r="M18" s="230"/>
      <c r="N18" s="230"/>
      <c r="O18" s="231"/>
      <c r="P18" s="264"/>
      <c r="Q18" s="264"/>
      <c r="R18" s="264"/>
    </row>
    <row r="19" spans="1:18">
      <c r="A19" s="232"/>
      <c r="B19" s="276" t="s">
        <v>298</v>
      </c>
      <c r="C19" s="274" t="s">
        <v>21</v>
      </c>
      <c r="D19" s="259">
        <f>D16</f>
        <v>1247.4000000000001</v>
      </c>
      <c r="E19" s="227"/>
      <c r="F19" s="227"/>
      <c r="G19" s="229"/>
      <c r="H19" s="226"/>
      <c r="I19" s="227"/>
      <c r="J19" s="230"/>
      <c r="K19" s="230"/>
      <c r="L19" s="230"/>
      <c r="M19" s="230"/>
      <c r="N19" s="230"/>
      <c r="O19" s="231"/>
      <c r="P19" s="264"/>
      <c r="Q19" s="264"/>
      <c r="R19" s="264"/>
    </row>
    <row r="20" spans="1:18">
      <c r="A20" s="232"/>
      <c r="B20" s="277" t="s">
        <v>131</v>
      </c>
      <c r="C20" s="278" t="s">
        <v>29</v>
      </c>
      <c r="D20" s="265">
        <f>ROUND(D15*8,2)</f>
        <v>9504</v>
      </c>
      <c r="E20" s="229"/>
      <c r="F20" s="234"/>
      <c r="G20" s="229"/>
      <c r="H20" s="229"/>
      <c r="I20" s="230"/>
      <c r="J20" s="230"/>
      <c r="K20" s="230"/>
      <c r="L20" s="230"/>
      <c r="M20" s="230"/>
      <c r="N20" s="230"/>
      <c r="O20" s="231"/>
      <c r="P20" s="264"/>
      <c r="Q20" s="264"/>
      <c r="R20" s="264"/>
    </row>
    <row r="21" spans="1:18" ht="25.5">
      <c r="A21" s="232"/>
      <c r="B21" s="279" t="s">
        <v>295</v>
      </c>
      <c r="C21" s="278" t="s">
        <v>27</v>
      </c>
      <c r="D21" s="265">
        <v>150</v>
      </c>
      <c r="E21" s="229"/>
      <c r="F21" s="234"/>
      <c r="G21" s="229"/>
      <c r="H21" s="229"/>
      <c r="I21" s="230"/>
      <c r="J21" s="230"/>
      <c r="K21" s="230"/>
      <c r="L21" s="230"/>
      <c r="M21" s="230"/>
      <c r="N21" s="230"/>
      <c r="O21" s="231"/>
      <c r="P21" s="264"/>
      <c r="Q21" s="264"/>
      <c r="R21" s="264"/>
    </row>
    <row r="22" spans="1:18">
      <c r="A22" s="232"/>
      <c r="B22" s="276" t="s">
        <v>172</v>
      </c>
      <c r="C22" s="278" t="s">
        <v>33</v>
      </c>
      <c r="D22" s="265">
        <v>8.6999999999999993</v>
      </c>
      <c r="E22" s="229"/>
      <c r="F22" s="234"/>
      <c r="G22" s="229"/>
      <c r="H22" s="229"/>
      <c r="I22" s="230"/>
      <c r="J22" s="230"/>
      <c r="K22" s="230"/>
      <c r="L22" s="230"/>
      <c r="M22" s="230"/>
      <c r="N22" s="230"/>
      <c r="O22" s="231"/>
      <c r="P22" s="264"/>
      <c r="Q22" s="264"/>
      <c r="R22" s="264"/>
    </row>
    <row r="23" spans="1:18">
      <c r="A23" s="232"/>
      <c r="B23" s="276" t="s">
        <v>173</v>
      </c>
      <c r="C23" s="278" t="s">
        <v>33</v>
      </c>
      <c r="D23" s="265">
        <v>1.3</v>
      </c>
      <c r="E23" s="229"/>
      <c r="F23" s="234"/>
      <c r="G23" s="229"/>
      <c r="H23" s="229"/>
      <c r="I23" s="230"/>
      <c r="J23" s="230"/>
      <c r="K23" s="230"/>
      <c r="L23" s="230"/>
      <c r="M23" s="230"/>
      <c r="N23" s="230"/>
      <c r="O23" s="231"/>
      <c r="P23" s="264"/>
      <c r="Q23" s="264"/>
      <c r="R23" s="264"/>
    </row>
    <row r="24" spans="1:18">
      <c r="A24" s="232"/>
      <c r="B24" s="276" t="s">
        <v>294</v>
      </c>
      <c r="C24" s="278" t="s">
        <v>36</v>
      </c>
      <c r="D24" s="265">
        <v>1100</v>
      </c>
      <c r="E24" s="229"/>
      <c r="F24" s="234"/>
      <c r="G24" s="229"/>
      <c r="H24" s="229"/>
      <c r="I24" s="230"/>
      <c r="J24" s="230"/>
      <c r="K24" s="230"/>
      <c r="L24" s="230"/>
      <c r="M24" s="230"/>
      <c r="N24" s="230"/>
      <c r="O24" s="231"/>
      <c r="P24" s="264"/>
      <c r="Q24" s="264"/>
      <c r="R24" s="264"/>
    </row>
    <row r="25" spans="1:18">
      <c r="A25" s="232"/>
      <c r="B25" s="276" t="s">
        <v>136</v>
      </c>
      <c r="C25" s="278" t="s">
        <v>36</v>
      </c>
      <c r="D25" s="265">
        <v>500</v>
      </c>
      <c r="E25" s="229"/>
      <c r="F25" s="234"/>
      <c r="G25" s="229"/>
      <c r="H25" s="229"/>
      <c r="I25" s="230"/>
      <c r="J25" s="230"/>
      <c r="K25" s="230"/>
      <c r="L25" s="230"/>
      <c r="M25" s="230"/>
      <c r="N25" s="230"/>
      <c r="O25" s="231"/>
      <c r="P25" s="264"/>
      <c r="Q25" s="264"/>
      <c r="R25" s="264"/>
    </row>
    <row r="26" spans="1:18">
      <c r="A26" s="232"/>
      <c r="B26" s="280" t="s">
        <v>302</v>
      </c>
      <c r="C26" s="281" t="s">
        <v>36</v>
      </c>
      <c r="D26" s="265">
        <v>1500</v>
      </c>
      <c r="E26" s="229"/>
      <c r="F26" s="234"/>
      <c r="G26" s="229"/>
      <c r="H26" s="229"/>
      <c r="I26" s="230"/>
      <c r="J26" s="230"/>
      <c r="K26" s="230"/>
      <c r="L26" s="230"/>
      <c r="M26" s="230"/>
      <c r="N26" s="230"/>
      <c r="O26" s="231"/>
      <c r="P26" s="264"/>
      <c r="Q26" s="264"/>
      <c r="R26" s="264"/>
    </row>
    <row r="27" spans="1:18" ht="25.5">
      <c r="A27" s="232"/>
      <c r="B27" s="275" t="s">
        <v>305</v>
      </c>
      <c r="C27" s="274" t="s">
        <v>21</v>
      </c>
      <c r="D27" s="265">
        <v>103</v>
      </c>
      <c r="E27" s="229"/>
      <c r="F27" s="234"/>
      <c r="G27" s="229"/>
      <c r="H27" s="229"/>
      <c r="I27" s="230"/>
      <c r="J27" s="230"/>
      <c r="K27" s="230"/>
      <c r="L27" s="230"/>
      <c r="M27" s="230"/>
      <c r="N27" s="230"/>
      <c r="O27" s="231"/>
      <c r="P27" s="264"/>
      <c r="Q27" s="264"/>
      <c r="R27" s="264"/>
    </row>
    <row r="28" spans="1:18">
      <c r="A28" s="232"/>
      <c r="B28" s="276" t="s">
        <v>296</v>
      </c>
      <c r="C28" s="274" t="s">
        <v>21</v>
      </c>
      <c r="D28" s="259">
        <f>ROUND(D27*1.05,2)</f>
        <v>108.15</v>
      </c>
      <c r="E28" s="229"/>
      <c r="F28" s="234"/>
      <c r="G28" s="229"/>
      <c r="H28" s="229"/>
      <c r="I28" s="230"/>
      <c r="J28" s="230"/>
      <c r="K28" s="230"/>
      <c r="L28" s="230"/>
      <c r="M28" s="230"/>
      <c r="N28" s="230"/>
      <c r="O28" s="231"/>
      <c r="P28" s="264"/>
      <c r="Q28" s="264"/>
      <c r="R28" s="264"/>
    </row>
    <row r="29" spans="1:18">
      <c r="A29" s="232"/>
      <c r="B29" s="276" t="s">
        <v>299</v>
      </c>
      <c r="C29" s="274" t="s">
        <v>21</v>
      </c>
      <c r="D29" s="259">
        <f>ROUND(D27*1.05,2)</f>
        <v>108.15</v>
      </c>
      <c r="E29" s="229"/>
      <c r="F29" s="234"/>
      <c r="G29" s="229"/>
      <c r="H29" s="229"/>
      <c r="I29" s="230"/>
      <c r="J29" s="230"/>
      <c r="K29" s="230"/>
      <c r="L29" s="230"/>
      <c r="M29" s="230"/>
      <c r="N29" s="230"/>
      <c r="O29" s="231"/>
      <c r="P29" s="264"/>
      <c r="Q29" s="264"/>
      <c r="R29" s="264"/>
    </row>
    <row r="30" spans="1:18">
      <c r="A30" s="232"/>
      <c r="B30" s="277" t="s">
        <v>131</v>
      </c>
      <c r="C30" s="278" t="s">
        <v>29</v>
      </c>
      <c r="D30" s="265">
        <f>ROUND(D27*8,2)</f>
        <v>824</v>
      </c>
      <c r="E30" s="229"/>
      <c r="F30" s="234"/>
      <c r="G30" s="229"/>
      <c r="H30" s="229"/>
      <c r="I30" s="230"/>
      <c r="J30" s="230"/>
      <c r="K30" s="230"/>
      <c r="L30" s="230"/>
      <c r="M30" s="230"/>
      <c r="N30" s="230"/>
      <c r="O30" s="231"/>
      <c r="P30" s="264"/>
      <c r="Q30" s="264"/>
      <c r="R30" s="264"/>
    </row>
    <row r="31" spans="1:18" ht="25.5">
      <c r="A31" s="232"/>
      <c r="B31" s="279" t="s">
        <v>300</v>
      </c>
      <c r="C31" s="278" t="s">
        <v>27</v>
      </c>
      <c r="D31" s="265">
        <v>103</v>
      </c>
      <c r="E31" s="229"/>
      <c r="F31" s="234"/>
      <c r="G31" s="229"/>
      <c r="H31" s="229"/>
      <c r="I31" s="230"/>
      <c r="J31" s="230"/>
      <c r="K31" s="230"/>
      <c r="L31" s="230"/>
      <c r="M31" s="230"/>
      <c r="N31" s="230"/>
      <c r="O31" s="231"/>
      <c r="P31" s="264"/>
      <c r="Q31" s="264"/>
      <c r="R31" s="264"/>
    </row>
    <row r="32" spans="1:18">
      <c r="A32" s="232"/>
      <c r="B32" s="280" t="s">
        <v>307</v>
      </c>
      <c r="C32" s="278" t="s">
        <v>33</v>
      </c>
      <c r="D32" s="265">
        <v>0.95</v>
      </c>
      <c r="E32" s="229"/>
      <c r="F32" s="234"/>
      <c r="G32" s="229"/>
      <c r="H32" s="229"/>
      <c r="I32" s="230"/>
      <c r="J32" s="230"/>
      <c r="K32" s="230"/>
      <c r="L32" s="230"/>
      <c r="M32" s="230"/>
      <c r="N32" s="230"/>
      <c r="O32" s="231"/>
      <c r="P32" s="264"/>
      <c r="Q32" s="264"/>
      <c r="R32" s="264"/>
    </row>
    <row r="33" spans="1:18">
      <c r="A33" s="232"/>
      <c r="B33" s="280" t="s">
        <v>301</v>
      </c>
      <c r="C33" s="278" t="s">
        <v>33</v>
      </c>
      <c r="D33" s="265">
        <v>0.7</v>
      </c>
      <c r="E33" s="229"/>
      <c r="F33" s="234"/>
      <c r="G33" s="229"/>
      <c r="H33" s="229"/>
      <c r="I33" s="230"/>
      <c r="J33" s="230"/>
      <c r="K33" s="230"/>
      <c r="L33" s="230"/>
      <c r="M33" s="230"/>
      <c r="N33" s="230"/>
      <c r="O33" s="231"/>
      <c r="P33" s="264"/>
      <c r="Q33" s="264"/>
      <c r="R33" s="264"/>
    </row>
    <row r="34" spans="1:18">
      <c r="A34" s="232"/>
      <c r="B34" s="276" t="s">
        <v>294</v>
      </c>
      <c r="C34" s="278" t="s">
        <v>36</v>
      </c>
      <c r="D34" s="265">
        <v>755</v>
      </c>
      <c r="E34" s="229"/>
      <c r="F34" s="234"/>
      <c r="G34" s="229"/>
      <c r="H34" s="229"/>
      <c r="I34" s="230"/>
      <c r="J34" s="230"/>
      <c r="K34" s="230"/>
      <c r="L34" s="230"/>
      <c r="M34" s="230"/>
      <c r="N34" s="230"/>
      <c r="O34" s="231"/>
      <c r="P34" s="264"/>
      <c r="Q34" s="264"/>
      <c r="R34" s="264"/>
    </row>
    <row r="35" spans="1:18">
      <c r="A35" s="232"/>
      <c r="B35" s="276" t="s">
        <v>136</v>
      </c>
      <c r="C35" s="278" t="s">
        <v>36</v>
      </c>
      <c r="D35" s="265">
        <v>355</v>
      </c>
      <c r="E35" s="229"/>
      <c r="F35" s="234"/>
      <c r="G35" s="229"/>
      <c r="H35" s="229"/>
      <c r="I35" s="230"/>
      <c r="J35" s="230"/>
      <c r="K35" s="230"/>
      <c r="L35" s="230"/>
      <c r="M35" s="230"/>
      <c r="N35" s="230"/>
      <c r="O35" s="231"/>
      <c r="P35" s="264"/>
      <c r="Q35" s="264"/>
      <c r="R35" s="264"/>
    </row>
    <row r="36" spans="1:18">
      <c r="A36" s="232"/>
      <c r="B36" s="280" t="s">
        <v>302</v>
      </c>
      <c r="C36" s="281" t="s">
        <v>36</v>
      </c>
      <c r="D36" s="265">
        <v>1050</v>
      </c>
      <c r="E36" s="229"/>
      <c r="F36" s="234"/>
      <c r="G36" s="229"/>
      <c r="H36" s="229"/>
      <c r="I36" s="230"/>
      <c r="J36" s="230"/>
      <c r="K36" s="230"/>
      <c r="L36" s="230"/>
      <c r="M36" s="230"/>
      <c r="N36" s="230"/>
      <c r="O36" s="231"/>
      <c r="P36" s="264"/>
      <c r="Q36" s="264"/>
      <c r="R36" s="264"/>
    </row>
    <row r="37" spans="1:18" ht="23.25" customHeight="1">
      <c r="A37" s="232"/>
      <c r="B37" s="275" t="s">
        <v>303</v>
      </c>
      <c r="C37" s="281" t="s">
        <v>21</v>
      </c>
      <c r="D37" s="265">
        <v>1027</v>
      </c>
      <c r="E37" s="229"/>
      <c r="F37" s="234"/>
      <c r="G37" s="229"/>
      <c r="H37" s="229"/>
      <c r="I37" s="230"/>
      <c r="J37" s="230"/>
      <c r="K37" s="230"/>
      <c r="L37" s="230"/>
      <c r="M37" s="230"/>
      <c r="N37" s="230"/>
      <c r="O37" s="231"/>
      <c r="P37" s="264"/>
      <c r="Q37" s="264"/>
      <c r="R37" s="264"/>
    </row>
    <row r="38" spans="1:18">
      <c r="A38" s="232"/>
      <c r="B38" s="276" t="s">
        <v>296</v>
      </c>
      <c r="C38" s="274" t="s">
        <v>21</v>
      </c>
      <c r="D38" s="259">
        <f>ROUND(D37*1.05,2)</f>
        <v>1078.3499999999999</v>
      </c>
      <c r="E38" s="229"/>
      <c r="F38" s="234"/>
      <c r="G38" s="229"/>
      <c r="H38" s="229"/>
      <c r="I38" s="230"/>
      <c r="J38" s="230"/>
      <c r="K38" s="230"/>
      <c r="L38" s="230"/>
      <c r="M38" s="230"/>
      <c r="N38" s="230"/>
      <c r="O38" s="231"/>
      <c r="P38" s="264"/>
      <c r="Q38" s="264"/>
      <c r="R38" s="264"/>
    </row>
    <row r="39" spans="1:18">
      <c r="A39" s="232"/>
      <c r="B39" s="276" t="s">
        <v>299</v>
      </c>
      <c r="C39" s="274" t="s">
        <v>21</v>
      </c>
      <c r="D39" s="259">
        <f>ROUND(D37*1.05,2)</f>
        <v>1078.3499999999999</v>
      </c>
      <c r="E39" s="229"/>
      <c r="F39" s="234"/>
      <c r="G39" s="229"/>
      <c r="H39" s="229"/>
      <c r="I39" s="230"/>
      <c r="J39" s="230"/>
      <c r="K39" s="230"/>
      <c r="L39" s="230"/>
      <c r="M39" s="230"/>
      <c r="N39" s="230"/>
      <c r="O39" s="231"/>
      <c r="P39" s="264"/>
      <c r="Q39" s="264"/>
      <c r="R39" s="264"/>
    </row>
    <row r="40" spans="1:18">
      <c r="A40" s="232"/>
      <c r="B40" s="277" t="s">
        <v>131</v>
      </c>
      <c r="C40" s="278" t="s">
        <v>29</v>
      </c>
      <c r="D40" s="265">
        <f>ROUND(D37*8,2)</f>
        <v>8216</v>
      </c>
      <c r="E40" s="229"/>
      <c r="F40" s="234"/>
      <c r="G40" s="229"/>
      <c r="H40" s="229"/>
      <c r="I40" s="230"/>
      <c r="J40" s="230"/>
      <c r="K40" s="230"/>
      <c r="L40" s="230"/>
      <c r="M40" s="230"/>
      <c r="N40" s="230"/>
      <c r="O40" s="231"/>
      <c r="P40" s="264"/>
      <c r="Q40" s="264"/>
      <c r="R40" s="264"/>
    </row>
    <row r="41" spans="1:18" ht="25.5">
      <c r="A41" s="232"/>
      <c r="B41" s="282" t="s">
        <v>306</v>
      </c>
      <c r="C41" s="278" t="s">
        <v>27</v>
      </c>
      <c r="D41" s="265">
        <v>135</v>
      </c>
      <c r="E41" s="229"/>
      <c r="F41" s="234"/>
      <c r="G41" s="229"/>
      <c r="H41" s="229"/>
      <c r="I41" s="230"/>
      <c r="J41" s="230"/>
      <c r="K41" s="230"/>
      <c r="L41" s="230"/>
      <c r="M41" s="230"/>
      <c r="N41" s="230"/>
      <c r="O41" s="231"/>
      <c r="P41" s="264"/>
      <c r="Q41" s="264"/>
      <c r="R41" s="264"/>
    </row>
    <row r="42" spans="1:18">
      <c r="A42" s="232"/>
      <c r="B42" s="280" t="s">
        <v>307</v>
      </c>
      <c r="C42" s="278" t="s">
        <v>33</v>
      </c>
      <c r="D42" s="265">
        <v>1.1000000000000001</v>
      </c>
      <c r="E42" s="229"/>
      <c r="F42" s="234"/>
      <c r="G42" s="229"/>
      <c r="H42" s="229"/>
      <c r="I42" s="230"/>
      <c r="J42" s="230"/>
      <c r="K42" s="230"/>
      <c r="L42" s="230"/>
      <c r="M42" s="230"/>
      <c r="N42" s="230"/>
      <c r="O42" s="231"/>
      <c r="P42" s="264"/>
      <c r="Q42" s="264"/>
      <c r="R42" s="264"/>
    </row>
    <row r="43" spans="1:18">
      <c r="A43" s="232"/>
      <c r="B43" s="280" t="s">
        <v>301</v>
      </c>
      <c r="C43" s="278" t="s">
        <v>33</v>
      </c>
      <c r="D43" s="265">
        <v>0.9</v>
      </c>
      <c r="E43" s="229"/>
      <c r="F43" s="234"/>
      <c r="G43" s="229"/>
      <c r="H43" s="229"/>
      <c r="I43" s="230"/>
      <c r="J43" s="230"/>
      <c r="K43" s="230"/>
      <c r="L43" s="230"/>
      <c r="M43" s="230"/>
      <c r="N43" s="230"/>
      <c r="O43" s="231"/>
      <c r="P43" s="264"/>
      <c r="Q43" s="264"/>
      <c r="R43" s="264"/>
    </row>
    <row r="44" spans="1:18">
      <c r="A44" s="232"/>
      <c r="B44" s="276" t="s">
        <v>294</v>
      </c>
      <c r="C44" s="278" t="s">
        <v>36</v>
      </c>
      <c r="D44" s="265">
        <v>1070</v>
      </c>
      <c r="E44" s="229"/>
      <c r="F44" s="234"/>
      <c r="G44" s="229"/>
      <c r="H44" s="229"/>
      <c r="I44" s="230"/>
      <c r="J44" s="230"/>
      <c r="K44" s="230"/>
      <c r="L44" s="230"/>
      <c r="M44" s="230"/>
      <c r="N44" s="230"/>
      <c r="O44" s="231"/>
      <c r="P44" s="264"/>
      <c r="Q44" s="264"/>
      <c r="R44" s="264"/>
    </row>
    <row r="45" spans="1:18">
      <c r="A45" s="232"/>
      <c r="B45" s="276" t="s">
        <v>136</v>
      </c>
      <c r="C45" s="278" t="s">
        <v>36</v>
      </c>
      <c r="D45" s="265">
        <v>470</v>
      </c>
      <c r="E45" s="229"/>
      <c r="F45" s="234"/>
      <c r="G45" s="229"/>
      <c r="H45" s="229"/>
      <c r="I45" s="230"/>
      <c r="J45" s="230"/>
      <c r="K45" s="230"/>
      <c r="L45" s="230"/>
      <c r="M45" s="230"/>
      <c r="N45" s="230"/>
      <c r="O45" s="231"/>
      <c r="P45" s="264"/>
      <c r="Q45" s="264"/>
      <c r="R45" s="264"/>
    </row>
    <row r="46" spans="1:18">
      <c r="A46" s="232"/>
      <c r="B46" s="280" t="s">
        <v>302</v>
      </c>
      <c r="C46" s="281" t="s">
        <v>36</v>
      </c>
      <c r="D46" s="265">
        <v>1410</v>
      </c>
      <c r="E46" s="229"/>
      <c r="F46" s="234"/>
      <c r="G46" s="229"/>
      <c r="H46" s="229"/>
      <c r="I46" s="230"/>
      <c r="J46" s="230"/>
      <c r="K46" s="230"/>
      <c r="L46" s="230"/>
      <c r="M46" s="230"/>
      <c r="N46" s="230"/>
      <c r="O46" s="231"/>
      <c r="P46" s="264"/>
      <c r="Q46" s="264"/>
      <c r="R46" s="264"/>
    </row>
    <row r="47" spans="1:18" ht="38.25">
      <c r="A47" s="235"/>
      <c r="B47" s="279" t="s">
        <v>132</v>
      </c>
      <c r="C47" s="283" t="s">
        <v>21</v>
      </c>
      <c r="D47" s="230">
        <v>3130</v>
      </c>
      <c r="E47" s="230"/>
      <c r="F47" s="230"/>
      <c r="G47" s="229"/>
      <c r="H47" s="230"/>
      <c r="I47" s="230"/>
      <c r="J47" s="230"/>
      <c r="K47" s="230"/>
      <c r="L47" s="230"/>
      <c r="M47" s="230"/>
      <c r="N47" s="230"/>
      <c r="O47" s="231"/>
      <c r="P47" s="264"/>
      <c r="Q47" s="264"/>
      <c r="R47" s="264"/>
    </row>
    <row r="48" spans="1:18">
      <c r="A48" s="235"/>
      <c r="B48" s="277" t="s">
        <v>133</v>
      </c>
      <c r="C48" s="283" t="s">
        <v>21</v>
      </c>
      <c r="D48" s="230">
        <f>ROUND(D47*1.1,2)</f>
        <v>3443</v>
      </c>
      <c r="E48" s="230"/>
      <c r="F48" s="230"/>
      <c r="G48" s="229"/>
      <c r="H48" s="230"/>
      <c r="I48" s="230"/>
      <c r="J48" s="230"/>
      <c r="K48" s="230"/>
      <c r="L48" s="230"/>
      <c r="M48" s="230"/>
      <c r="N48" s="230"/>
      <c r="O48" s="231"/>
      <c r="P48" s="264"/>
      <c r="Q48" s="264"/>
      <c r="R48" s="264"/>
    </row>
    <row r="49" spans="1:18">
      <c r="A49" s="235"/>
      <c r="B49" s="277" t="s">
        <v>134</v>
      </c>
      <c r="C49" s="283" t="s">
        <v>21</v>
      </c>
      <c r="D49" s="230">
        <f>D48</f>
        <v>3443</v>
      </c>
      <c r="E49" s="230"/>
      <c r="F49" s="230"/>
      <c r="G49" s="229"/>
      <c r="H49" s="230"/>
      <c r="I49" s="230"/>
      <c r="J49" s="230"/>
      <c r="K49" s="230"/>
      <c r="L49" s="230"/>
      <c r="M49" s="230"/>
      <c r="N49" s="230"/>
      <c r="O49" s="231"/>
      <c r="P49" s="264"/>
      <c r="Q49" s="264"/>
      <c r="R49" s="264"/>
    </row>
    <row r="50" spans="1:18">
      <c r="A50" s="232"/>
      <c r="B50" s="276" t="s">
        <v>135</v>
      </c>
      <c r="C50" s="274" t="s">
        <v>21</v>
      </c>
      <c r="D50" s="259">
        <f>D47</f>
        <v>3130</v>
      </c>
      <c r="E50" s="227"/>
      <c r="F50" s="227"/>
      <c r="G50" s="229"/>
      <c r="H50" s="227"/>
      <c r="I50" s="227"/>
      <c r="J50" s="230"/>
      <c r="K50" s="230"/>
      <c r="L50" s="230"/>
      <c r="M50" s="230"/>
      <c r="N50" s="230"/>
      <c r="O50" s="231"/>
      <c r="P50" s="264"/>
      <c r="Q50" s="264"/>
      <c r="R50" s="264"/>
    </row>
    <row r="51" spans="1:18" ht="14.1" customHeight="1">
      <c r="A51" s="233"/>
      <c r="B51" s="284" t="s">
        <v>170</v>
      </c>
      <c r="C51" s="278" t="s">
        <v>29</v>
      </c>
      <c r="D51" s="265">
        <v>57</v>
      </c>
      <c r="E51" s="229"/>
      <c r="F51" s="230"/>
      <c r="G51" s="229"/>
      <c r="H51" s="229"/>
      <c r="I51" s="230"/>
      <c r="J51" s="230"/>
      <c r="K51" s="230"/>
      <c r="L51" s="230"/>
      <c r="M51" s="230"/>
      <c r="N51" s="230"/>
      <c r="O51" s="231"/>
      <c r="P51" s="264"/>
      <c r="Q51" s="264"/>
      <c r="R51" s="264"/>
    </row>
    <row r="52" spans="1:18">
      <c r="A52" s="232"/>
      <c r="B52" s="273" t="s">
        <v>178</v>
      </c>
      <c r="C52" s="274" t="s">
        <v>27</v>
      </c>
      <c r="D52" s="259">
        <v>219.77</v>
      </c>
      <c r="E52" s="230"/>
      <c r="F52" s="230"/>
      <c r="G52" s="234"/>
      <c r="H52" s="230"/>
      <c r="I52" s="230"/>
      <c r="J52" s="230"/>
      <c r="K52" s="230"/>
      <c r="L52" s="230"/>
      <c r="M52" s="230"/>
      <c r="N52" s="230"/>
      <c r="O52" s="231"/>
      <c r="P52" s="264"/>
      <c r="Q52" s="264"/>
      <c r="R52" s="264"/>
    </row>
    <row r="53" spans="1:18">
      <c r="A53" s="232"/>
      <c r="B53" s="285" t="s">
        <v>174</v>
      </c>
      <c r="C53" s="274" t="s">
        <v>27</v>
      </c>
      <c r="D53" s="259">
        <v>340.68</v>
      </c>
      <c r="E53" s="227"/>
      <c r="F53" s="227"/>
      <c r="G53" s="234"/>
      <c r="H53" s="226"/>
      <c r="I53" s="227"/>
      <c r="J53" s="230"/>
      <c r="K53" s="230"/>
      <c r="L53" s="230"/>
      <c r="M53" s="230"/>
      <c r="N53" s="230"/>
      <c r="O53" s="231"/>
      <c r="P53" s="264"/>
      <c r="Q53" s="264"/>
      <c r="R53" s="264"/>
    </row>
    <row r="54" spans="1:18">
      <c r="A54" s="232"/>
      <c r="B54" s="276" t="s">
        <v>176</v>
      </c>
      <c r="C54" s="274" t="s">
        <v>27</v>
      </c>
      <c r="D54" s="259">
        <v>170.34</v>
      </c>
      <c r="E54" s="227"/>
      <c r="F54" s="227"/>
      <c r="G54" s="234"/>
      <c r="H54" s="227"/>
      <c r="I54" s="227"/>
      <c r="J54" s="230"/>
      <c r="K54" s="230"/>
      <c r="L54" s="230"/>
      <c r="M54" s="230"/>
      <c r="N54" s="230"/>
      <c r="O54" s="231"/>
      <c r="P54" s="264"/>
      <c r="Q54" s="264"/>
      <c r="R54" s="264"/>
    </row>
    <row r="55" spans="1:18">
      <c r="A55" s="232"/>
      <c r="B55" s="276" t="s">
        <v>175</v>
      </c>
      <c r="C55" s="274" t="s">
        <v>27</v>
      </c>
      <c r="D55" s="266">
        <v>60.42</v>
      </c>
      <c r="E55" s="227"/>
      <c r="F55" s="227"/>
      <c r="G55" s="234"/>
      <c r="H55" s="227"/>
      <c r="I55" s="227"/>
      <c r="J55" s="230"/>
      <c r="K55" s="230"/>
      <c r="L55" s="230"/>
      <c r="M55" s="230"/>
      <c r="N55" s="230"/>
      <c r="O55" s="231"/>
      <c r="P55" s="264"/>
      <c r="Q55" s="264"/>
      <c r="R55" s="264"/>
    </row>
    <row r="56" spans="1:18" ht="14.1" customHeight="1">
      <c r="A56" s="232"/>
      <c r="B56" s="280" t="s">
        <v>308</v>
      </c>
      <c r="C56" s="274" t="s">
        <v>23</v>
      </c>
      <c r="D56" s="266">
        <v>1</v>
      </c>
      <c r="E56" s="227"/>
      <c r="F56" s="227"/>
      <c r="G56" s="234"/>
      <c r="H56" s="227"/>
      <c r="I56" s="227"/>
      <c r="J56" s="230"/>
      <c r="K56" s="230"/>
      <c r="L56" s="230"/>
      <c r="M56" s="230"/>
      <c r="N56" s="230"/>
      <c r="O56" s="231"/>
      <c r="P56" s="264"/>
      <c r="Q56" s="264"/>
      <c r="R56" s="264"/>
    </row>
    <row r="57" spans="1:18" ht="14.1" customHeight="1">
      <c r="A57" s="232"/>
      <c r="B57" s="273" t="s">
        <v>179</v>
      </c>
      <c r="C57" s="274" t="s">
        <v>27</v>
      </c>
      <c r="D57" s="266">
        <f>SUM(D59,D60)</f>
        <v>772.21</v>
      </c>
      <c r="E57" s="227"/>
      <c r="F57" s="227"/>
      <c r="G57" s="234"/>
      <c r="H57" s="230"/>
      <c r="I57" s="230"/>
      <c r="J57" s="230"/>
      <c r="K57" s="230"/>
      <c r="L57" s="230"/>
      <c r="M57" s="230"/>
      <c r="N57" s="230"/>
      <c r="O57" s="231"/>
      <c r="P57" s="264"/>
      <c r="Q57" s="264"/>
      <c r="R57" s="264"/>
    </row>
    <row r="58" spans="1:18" ht="14.1" customHeight="1">
      <c r="A58" s="232"/>
      <c r="B58" s="285" t="s">
        <v>174</v>
      </c>
      <c r="C58" s="274" t="s">
        <v>27</v>
      </c>
      <c r="D58" s="266">
        <f>ROUND(D59*2,2)</f>
        <v>722</v>
      </c>
      <c r="E58" s="227"/>
      <c r="F58" s="227"/>
      <c r="G58" s="234"/>
      <c r="H58" s="226"/>
      <c r="I58" s="227"/>
      <c r="J58" s="230"/>
      <c r="K58" s="230"/>
      <c r="L58" s="230"/>
      <c r="M58" s="230"/>
      <c r="N58" s="230"/>
      <c r="O58" s="231"/>
      <c r="P58" s="264"/>
      <c r="Q58" s="264"/>
      <c r="R58" s="264"/>
    </row>
    <row r="59" spans="1:18" ht="14.1" customHeight="1">
      <c r="A59" s="232"/>
      <c r="B59" s="276" t="s">
        <v>176</v>
      </c>
      <c r="C59" s="274" t="s">
        <v>27</v>
      </c>
      <c r="D59" s="259">
        <v>361</v>
      </c>
      <c r="E59" s="227"/>
      <c r="F59" s="227"/>
      <c r="G59" s="234"/>
      <c r="H59" s="227"/>
      <c r="I59" s="227"/>
      <c r="J59" s="230"/>
      <c r="K59" s="230"/>
      <c r="L59" s="230"/>
      <c r="M59" s="230"/>
      <c r="N59" s="230"/>
      <c r="O59" s="231"/>
      <c r="P59" s="264"/>
      <c r="Q59" s="264"/>
      <c r="R59" s="264"/>
    </row>
    <row r="60" spans="1:18" ht="14.1" customHeight="1">
      <c r="A60" s="232"/>
      <c r="B60" s="276" t="s">
        <v>175</v>
      </c>
      <c r="C60" s="274" t="s">
        <v>27</v>
      </c>
      <c r="D60" s="259">
        <v>411.21</v>
      </c>
      <c r="E60" s="227"/>
      <c r="F60" s="227"/>
      <c r="G60" s="234"/>
      <c r="H60" s="227"/>
      <c r="I60" s="227"/>
      <c r="J60" s="230"/>
      <c r="K60" s="230"/>
      <c r="L60" s="230"/>
      <c r="M60" s="230"/>
      <c r="N60" s="230"/>
      <c r="O60" s="231"/>
      <c r="P60" s="264"/>
      <c r="Q60" s="264"/>
      <c r="R60" s="264"/>
    </row>
    <row r="61" spans="1:18" ht="14.1" customHeight="1">
      <c r="A61" s="232"/>
      <c r="B61" s="276" t="s">
        <v>177</v>
      </c>
      <c r="C61" s="274" t="s">
        <v>23</v>
      </c>
      <c r="D61" s="266">
        <v>1</v>
      </c>
      <c r="E61" s="227"/>
      <c r="F61" s="227"/>
      <c r="G61" s="234"/>
      <c r="H61" s="227"/>
      <c r="I61" s="227"/>
      <c r="J61" s="230"/>
      <c r="K61" s="230"/>
      <c r="L61" s="230"/>
      <c r="M61" s="230"/>
      <c r="N61" s="230"/>
      <c r="O61" s="231"/>
      <c r="P61" s="264"/>
      <c r="Q61" s="264"/>
      <c r="R61" s="264"/>
    </row>
    <row r="62" spans="1:18" ht="14.1" customHeight="1">
      <c r="A62" s="232"/>
      <c r="B62" s="286" t="s">
        <v>309</v>
      </c>
      <c r="C62" s="246" t="s">
        <v>27</v>
      </c>
      <c r="D62" s="266">
        <v>97.51</v>
      </c>
      <c r="E62" s="227"/>
      <c r="F62" s="227"/>
      <c r="G62" s="234"/>
      <c r="H62" s="227"/>
      <c r="I62" s="227"/>
      <c r="J62" s="230"/>
      <c r="K62" s="230"/>
      <c r="L62" s="230"/>
      <c r="M62" s="230"/>
      <c r="N62" s="230"/>
      <c r="O62" s="231"/>
      <c r="P62" s="264"/>
      <c r="Q62" s="264"/>
      <c r="R62" s="264"/>
    </row>
    <row r="63" spans="1:18" ht="14.1" customHeight="1">
      <c r="A63" s="232"/>
      <c r="B63" s="287" t="s">
        <v>310</v>
      </c>
      <c r="C63" s="272" t="s">
        <v>33</v>
      </c>
      <c r="D63" s="266">
        <v>10.5</v>
      </c>
      <c r="E63" s="227"/>
      <c r="F63" s="227"/>
      <c r="G63" s="234"/>
      <c r="H63" s="227"/>
      <c r="I63" s="227"/>
      <c r="J63" s="230"/>
      <c r="K63" s="230"/>
      <c r="L63" s="230"/>
      <c r="M63" s="230"/>
      <c r="N63" s="230"/>
      <c r="O63" s="231"/>
      <c r="P63" s="264"/>
      <c r="Q63" s="264"/>
      <c r="R63" s="264"/>
    </row>
    <row r="64" spans="1:18" ht="14.1" customHeight="1">
      <c r="A64" s="232"/>
      <c r="B64" s="204" t="s">
        <v>183</v>
      </c>
      <c r="C64" s="246" t="s">
        <v>27</v>
      </c>
      <c r="D64" s="266">
        <f>ROUND(D62*1.05,2)</f>
        <v>102.39</v>
      </c>
      <c r="E64" s="227"/>
      <c r="F64" s="227"/>
      <c r="G64" s="234"/>
      <c r="H64" s="227"/>
      <c r="I64" s="227"/>
      <c r="J64" s="230"/>
      <c r="K64" s="230"/>
      <c r="L64" s="230"/>
      <c r="M64" s="230"/>
      <c r="N64" s="230"/>
      <c r="O64" s="231"/>
      <c r="P64" s="264"/>
      <c r="Q64" s="264"/>
      <c r="R64" s="264"/>
    </row>
    <row r="65" spans="1:18" ht="14.1" customHeight="1">
      <c r="A65" s="232"/>
      <c r="B65" s="204" t="s">
        <v>180</v>
      </c>
      <c r="C65" s="246" t="s">
        <v>33</v>
      </c>
      <c r="D65" s="266">
        <v>0.5</v>
      </c>
      <c r="E65" s="227"/>
      <c r="F65" s="227"/>
      <c r="G65" s="234"/>
      <c r="H65" s="227"/>
      <c r="I65" s="227"/>
      <c r="J65" s="230"/>
      <c r="K65" s="230"/>
      <c r="L65" s="230"/>
      <c r="M65" s="230"/>
      <c r="N65" s="230"/>
      <c r="O65" s="231"/>
      <c r="P65" s="264"/>
      <c r="Q65" s="264"/>
      <c r="R65" s="264"/>
    </row>
    <row r="66" spans="1:18" ht="14.1" customHeight="1">
      <c r="A66" s="232"/>
      <c r="B66" s="288" t="s">
        <v>184</v>
      </c>
      <c r="C66" s="246" t="s">
        <v>29</v>
      </c>
      <c r="D66" s="266">
        <v>150</v>
      </c>
      <c r="E66" s="227"/>
      <c r="F66" s="227"/>
      <c r="G66" s="234"/>
      <c r="H66" s="227"/>
      <c r="I66" s="227"/>
      <c r="J66" s="230"/>
      <c r="K66" s="230"/>
      <c r="L66" s="230"/>
      <c r="M66" s="230"/>
      <c r="N66" s="230"/>
      <c r="O66" s="231"/>
      <c r="P66" s="264"/>
      <c r="Q66" s="264"/>
      <c r="R66" s="264"/>
    </row>
    <row r="67" spans="1:18" ht="14.1" customHeight="1">
      <c r="A67" s="232"/>
      <c r="B67" s="267" t="s">
        <v>181</v>
      </c>
      <c r="C67" s="246" t="s">
        <v>27</v>
      </c>
      <c r="D67" s="266">
        <f>ROUND(D62*1.05,2)</f>
        <v>102.39</v>
      </c>
      <c r="E67" s="227"/>
      <c r="F67" s="227"/>
      <c r="G67" s="234"/>
      <c r="H67" s="227"/>
      <c r="I67" s="227"/>
      <c r="J67" s="230"/>
      <c r="K67" s="230"/>
      <c r="L67" s="230"/>
      <c r="M67" s="230"/>
      <c r="N67" s="230"/>
      <c r="O67" s="231"/>
      <c r="P67" s="264"/>
      <c r="Q67" s="264"/>
      <c r="R67" s="264"/>
    </row>
    <row r="68" spans="1:18" ht="14.1" customHeight="1">
      <c r="A68" s="232"/>
      <c r="B68" s="267" t="s">
        <v>182</v>
      </c>
      <c r="C68" s="246" t="s">
        <v>27</v>
      </c>
      <c r="D68" s="266">
        <f>D67</f>
        <v>102.39</v>
      </c>
      <c r="E68" s="227"/>
      <c r="F68" s="227"/>
      <c r="G68" s="234"/>
      <c r="H68" s="227"/>
      <c r="I68" s="227"/>
      <c r="J68" s="230"/>
      <c r="K68" s="230"/>
      <c r="L68" s="230"/>
      <c r="M68" s="230"/>
      <c r="N68" s="230"/>
      <c r="O68" s="231"/>
      <c r="P68" s="264"/>
      <c r="Q68" s="264"/>
      <c r="R68" s="264"/>
    </row>
    <row r="69" spans="1:18" ht="14.1" customHeight="1">
      <c r="A69" s="232"/>
      <c r="B69" s="267" t="s">
        <v>185</v>
      </c>
      <c r="C69" s="246" t="s">
        <v>27</v>
      </c>
      <c r="D69" s="266">
        <f>D68</f>
        <v>102.39</v>
      </c>
      <c r="E69" s="227"/>
      <c r="F69" s="227"/>
      <c r="G69" s="234"/>
      <c r="H69" s="227"/>
      <c r="I69" s="227"/>
      <c r="J69" s="230"/>
      <c r="K69" s="230"/>
      <c r="L69" s="230"/>
      <c r="M69" s="230"/>
      <c r="N69" s="230"/>
      <c r="O69" s="231"/>
      <c r="P69" s="264"/>
      <c r="Q69" s="264"/>
      <c r="R69" s="264"/>
    </row>
    <row r="70" spans="1:18" ht="14.1" customHeight="1">
      <c r="A70" s="232"/>
      <c r="B70" s="267" t="s">
        <v>186</v>
      </c>
      <c r="C70" s="246" t="s">
        <v>29</v>
      </c>
      <c r="D70" s="266">
        <v>100</v>
      </c>
      <c r="E70" s="227"/>
      <c r="F70" s="227"/>
      <c r="G70" s="234"/>
      <c r="H70" s="227"/>
      <c r="I70" s="227"/>
      <c r="J70" s="230"/>
      <c r="K70" s="230"/>
      <c r="L70" s="230"/>
      <c r="M70" s="230"/>
      <c r="N70" s="230"/>
      <c r="O70" s="231"/>
      <c r="P70" s="264"/>
      <c r="Q70" s="264"/>
      <c r="R70" s="264"/>
    </row>
    <row r="71" spans="1:18" ht="39">
      <c r="A71" s="232"/>
      <c r="B71" s="268" t="s">
        <v>275</v>
      </c>
      <c r="C71" s="246" t="s">
        <v>33</v>
      </c>
      <c r="D71" s="266">
        <v>515</v>
      </c>
      <c r="E71" s="259"/>
      <c r="F71" s="259"/>
      <c r="G71" s="265"/>
      <c r="H71" s="259"/>
      <c r="I71" s="259"/>
      <c r="J71" s="230"/>
      <c r="K71" s="230"/>
      <c r="L71" s="230"/>
      <c r="M71" s="230"/>
      <c r="N71" s="230"/>
      <c r="O71" s="230"/>
      <c r="P71" s="264"/>
      <c r="Q71" s="264"/>
      <c r="R71" s="264"/>
    </row>
    <row r="72" spans="1:18" ht="14.1" customHeight="1">
      <c r="A72" s="232"/>
      <c r="B72" s="267" t="s">
        <v>255</v>
      </c>
      <c r="C72" s="246" t="s">
        <v>33</v>
      </c>
      <c r="D72" s="266">
        <f>ROUND(D71*1.3,2)</f>
        <v>669.5</v>
      </c>
      <c r="E72" s="227"/>
      <c r="F72" s="227"/>
      <c r="G72" s="234"/>
      <c r="H72" s="227"/>
      <c r="I72" s="227"/>
      <c r="J72" s="230"/>
      <c r="K72" s="230"/>
      <c r="L72" s="230"/>
      <c r="M72" s="230"/>
      <c r="N72" s="230"/>
      <c r="O72" s="231"/>
      <c r="P72" s="264"/>
      <c r="Q72" s="264"/>
      <c r="R72" s="264"/>
    </row>
    <row r="73" spans="1:18" ht="14.1" customHeight="1">
      <c r="A73" s="232"/>
      <c r="B73" s="267" t="s">
        <v>209</v>
      </c>
      <c r="C73" s="246" t="s">
        <v>23</v>
      </c>
      <c r="D73" s="266">
        <v>1</v>
      </c>
      <c r="E73" s="227"/>
      <c r="F73" s="227"/>
      <c r="G73" s="234"/>
      <c r="H73" s="227"/>
      <c r="I73" s="227"/>
      <c r="J73" s="230"/>
      <c r="K73" s="230"/>
      <c r="L73" s="230"/>
      <c r="M73" s="230"/>
      <c r="N73" s="230"/>
      <c r="O73" s="231"/>
      <c r="P73" s="264"/>
      <c r="Q73" s="264"/>
      <c r="R73" s="264"/>
    </row>
    <row r="74" spans="1:18" ht="14.1" customHeight="1">
      <c r="A74" s="232"/>
      <c r="B74" s="289" t="s">
        <v>256</v>
      </c>
      <c r="C74" s="246" t="s">
        <v>27</v>
      </c>
      <c r="D74" s="266">
        <v>353</v>
      </c>
      <c r="E74" s="227"/>
      <c r="F74" s="227"/>
      <c r="G74" s="234"/>
      <c r="H74" s="227"/>
      <c r="I74" s="227"/>
      <c r="J74" s="230"/>
      <c r="K74" s="230"/>
      <c r="L74" s="230"/>
      <c r="M74" s="230"/>
      <c r="N74" s="230"/>
      <c r="O74" s="231"/>
      <c r="P74" s="264"/>
      <c r="Q74" s="264"/>
      <c r="R74" s="264"/>
    </row>
    <row r="75" spans="1:18" ht="14.1" customHeight="1">
      <c r="A75" s="232"/>
      <c r="B75" s="267" t="s">
        <v>257</v>
      </c>
      <c r="C75" s="246" t="s">
        <v>27</v>
      </c>
      <c r="D75" s="266">
        <v>353</v>
      </c>
      <c r="E75" s="227"/>
      <c r="F75" s="227"/>
      <c r="G75" s="234"/>
      <c r="H75" s="227"/>
      <c r="I75" s="227"/>
      <c r="J75" s="230"/>
      <c r="K75" s="230"/>
      <c r="L75" s="230"/>
      <c r="M75" s="230"/>
      <c r="N75" s="230"/>
      <c r="O75" s="231"/>
      <c r="P75" s="264"/>
      <c r="Q75" s="264"/>
      <c r="R75" s="264"/>
    </row>
    <row r="76" spans="1:18" ht="14.1" customHeight="1">
      <c r="A76" s="232"/>
      <c r="B76" s="267" t="s">
        <v>254</v>
      </c>
      <c r="C76" s="246" t="s">
        <v>27</v>
      </c>
      <c r="D76" s="266">
        <f>D74</f>
        <v>353</v>
      </c>
      <c r="E76" s="227"/>
      <c r="F76" s="227"/>
      <c r="G76" s="234"/>
      <c r="H76" s="227"/>
      <c r="I76" s="227"/>
      <c r="J76" s="230"/>
      <c r="K76" s="230"/>
      <c r="L76" s="230"/>
      <c r="M76" s="230"/>
      <c r="N76" s="230"/>
      <c r="O76" s="231"/>
      <c r="P76" s="264"/>
      <c r="Q76" s="264"/>
      <c r="R76" s="264"/>
    </row>
    <row r="77" spans="1:18" ht="14.1" customHeight="1">
      <c r="A77" s="232"/>
      <c r="B77" s="290" t="s">
        <v>311</v>
      </c>
      <c r="C77" s="246" t="s">
        <v>27</v>
      </c>
      <c r="D77" s="266">
        <v>225</v>
      </c>
      <c r="E77" s="259"/>
      <c r="F77" s="259"/>
      <c r="G77" s="265"/>
      <c r="H77" s="259"/>
      <c r="I77" s="259"/>
      <c r="J77" s="230"/>
      <c r="K77" s="230"/>
      <c r="L77" s="230"/>
      <c r="M77" s="230"/>
      <c r="N77" s="230"/>
      <c r="O77" s="230"/>
      <c r="P77" s="264"/>
      <c r="Q77" s="264"/>
      <c r="R77" s="264"/>
    </row>
    <row r="78" spans="1:18" ht="14.1" customHeight="1">
      <c r="A78" s="232"/>
      <c r="B78" s="291" t="s">
        <v>312</v>
      </c>
      <c r="C78" s="272" t="s">
        <v>27</v>
      </c>
      <c r="D78" s="266">
        <v>232</v>
      </c>
      <c r="E78" s="259"/>
      <c r="F78" s="259"/>
      <c r="G78" s="265"/>
      <c r="H78" s="259"/>
      <c r="I78" s="259"/>
      <c r="J78" s="230"/>
      <c r="K78" s="230"/>
      <c r="L78" s="230"/>
      <c r="M78" s="230"/>
      <c r="N78" s="230"/>
      <c r="O78" s="230"/>
      <c r="P78" s="264"/>
      <c r="Q78" s="264"/>
      <c r="R78" s="264"/>
    </row>
    <row r="79" spans="1:18" ht="14.1" customHeight="1">
      <c r="A79" s="232"/>
      <c r="B79" s="267" t="s">
        <v>258</v>
      </c>
      <c r="C79" s="246" t="s">
        <v>27</v>
      </c>
      <c r="D79" s="266">
        <v>206</v>
      </c>
      <c r="E79" s="227"/>
      <c r="F79" s="227"/>
      <c r="G79" s="234"/>
      <c r="H79" s="227"/>
      <c r="I79" s="227"/>
      <c r="J79" s="230"/>
      <c r="K79" s="230"/>
      <c r="L79" s="230"/>
      <c r="M79" s="230"/>
      <c r="N79" s="230"/>
      <c r="O79" s="231"/>
      <c r="P79" s="264"/>
      <c r="Q79" s="264"/>
      <c r="R79" s="264"/>
    </row>
    <row r="80" spans="1:18" ht="14.1" customHeight="1">
      <c r="A80" s="232"/>
      <c r="B80" s="289" t="s">
        <v>259</v>
      </c>
      <c r="C80" s="246" t="s">
        <v>21</v>
      </c>
      <c r="D80" s="266">
        <v>10.42</v>
      </c>
      <c r="E80" s="227"/>
      <c r="F80" s="227"/>
      <c r="G80" s="234"/>
      <c r="H80" s="227"/>
      <c r="I80" s="227"/>
      <c r="J80" s="230"/>
      <c r="K80" s="230"/>
      <c r="L80" s="230"/>
      <c r="M80" s="230"/>
      <c r="N80" s="230"/>
      <c r="O80" s="231"/>
      <c r="P80" s="264"/>
      <c r="Q80" s="264"/>
      <c r="R80" s="264"/>
    </row>
    <row r="81" spans="1:18" ht="14.1" customHeight="1">
      <c r="A81" s="232"/>
      <c r="B81" s="267" t="s">
        <v>260</v>
      </c>
      <c r="C81" s="246" t="s">
        <v>21</v>
      </c>
      <c r="D81" s="266">
        <f>ROUND(D80*1.1,2)</f>
        <v>11.46</v>
      </c>
      <c r="E81" s="227"/>
      <c r="F81" s="227"/>
      <c r="G81" s="234"/>
      <c r="H81" s="227"/>
      <c r="I81" s="227"/>
      <c r="J81" s="230"/>
      <c r="K81" s="230"/>
      <c r="L81" s="230"/>
      <c r="M81" s="230"/>
      <c r="N81" s="230"/>
      <c r="O81" s="231"/>
      <c r="P81" s="264"/>
      <c r="Q81" s="264"/>
      <c r="R81" s="264"/>
    </row>
    <row r="82" spans="1:18" ht="14.1" customHeight="1">
      <c r="A82" s="232"/>
      <c r="B82" s="267" t="s">
        <v>261</v>
      </c>
      <c r="C82" s="246" t="s">
        <v>21</v>
      </c>
      <c r="D82" s="266">
        <f>D81</f>
        <v>11.46</v>
      </c>
      <c r="E82" s="227"/>
      <c r="F82" s="227"/>
      <c r="G82" s="234"/>
      <c r="H82" s="227"/>
      <c r="I82" s="227"/>
      <c r="J82" s="230"/>
      <c r="K82" s="230"/>
      <c r="L82" s="230"/>
      <c r="M82" s="230"/>
      <c r="N82" s="230"/>
      <c r="O82" s="231"/>
      <c r="P82" s="264"/>
      <c r="Q82" s="264"/>
      <c r="R82" s="264"/>
    </row>
    <row r="83" spans="1:18" ht="14.1" customHeight="1">
      <c r="A83" s="232"/>
      <c r="B83" s="267" t="s">
        <v>262</v>
      </c>
      <c r="C83" s="246" t="s">
        <v>23</v>
      </c>
      <c r="D83" s="266">
        <v>1</v>
      </c>
      <c r="E83" s="227"/>
      <c r="F83" s="227"/>
      <c r="G83" s="234"/>
      <c r="H83" s="227"/>
      <c r="I83" s="227"/>
      <c r="J83" s="230"/>
      <c r="K83" s="230"/>
      <c r="L83" s="230"/>
      <c r="M83" s="230"/>
      <c r="N83" s="230"/>
      <c r="O83" s="231"/>
      <c r="P83" s="264"/>
      <c r="Q83" s="264"/>
      <c r="R83" s="264"/>
    </row>
    <row r="84" spans="1:18" ht="14.1" customHeight="1">
      <c r="A84" s="232"/>
      <c r="B84" s="267" t="s">
        <v>273</v>
      </c>
      <c r="C84" s="246" t="s">
        <v>21</v>
      </c>
      <c r="D84" s="266">
        <f>ROUND(D80*1.05,2)</f>
        <v>10.94</v>
      </c>
      <c r="E84" s="259"/>
      <c r="F84" s="259"/>
      <c r="G84" s="265"/>
      <c r="H84" s="259"/>
      <c r="I84" s="259"/>
      <c r="J84" s="230"/>
      <c r="K84" s="230"/>
      <c r="L84" s="230"/>
      <c r="M84" s="230"/>
      <c r="N84" s="230"/>
      <c r="O84" s="230"/>
      <c r="P84" s="264"/>
      <c r="Q84" s="264"/>
      <c r="R84" s="264"/>
    </row>
    <row r="85" spans="1:18" ht="14.1" customHeight="1">
      <c r="A85" s="232"/>
      <c r="B85" s="267" t="s">
        <v>274</v>
      </c>
      <c r="C85" s="246" t="s">
        <v>21</v>
      </c>
      <c r="D85" s="266">
        <f>D84</f>
        <v>10.94</v>
      </c>
      <c r="E85" s="259"/>
      <c r="F85" s="259"/>
      <c r="G85" s="265"/>
      <c r="H85" s="259"/>
      <c r="I85" s="259"/>
      <c r="J85" s="230"/>
      <c r="K85" s="230"/>
      <c r="L85" s="230"/>
      <c r="M85" s="230"/>
      <c r="N85" s="230"/>
      <c r="O85" s="230"/>
      <c r="P85" s="264"/>
      <c r="Q85" s="264"/>
      <c r="R85" s="264"/>
    </row>
    <row r="86" spans="1:18" ht="14.1" customHeight="1">
      <c r="A86" s="232"/>
      <c r="B86" s="289" t="s">
        <v>263</v>
      </c>
      <c r="C86" s="246" t="s">
        <v>29</v>
      </c>
      <c r="D86" s="266">
        <v>3</v>
      </c>
      <c r="E86" s="227"/>
      <c r="F86" s="227"/>
      <c r="G86" s="234"/>
      <c r="H86" s="227"/>
      <c r="I86" s="227"/>
      <c r="J86" s="230"/>
      <c r="K86" s="230"/>
      <c r="L86" s="230"/>
      <c r="M86" s="230"/>
      <c r="N86" s="230"/>
      <c r="O86" s="231"/>
      <c r="P86" s="264"/>
      <c r="Q86" s="264"/>
      <c r="R86" s="264"/>
    </row>
    <row r="87" spans="1:18" ht="14.1" customHeight="1">
      <c r="A87" s="232"/>
      <c r="B87" s="267" t="s">
        <v>265</v>
      </c>
      <c r="C87" s="246" t="s">
        <v>29</v>
      </c>
      <c r="D87" s="266">
        <v>1</v>
      </c>
      <c r="E87" s="227"/>
      <c r="F87" s="227"/>
      <c r="G87" s="234"/>
      <c r="H87" s="227"/>
      <c r="I87" s="227"/>
      <c r="J87" s="230"/>
      <c r="K87" s="230"/>
      <c r="L87" s="230"/>
      <c r="M87" s="230"/>
      <c r="N87" s="230"/>
      <c r="O87" s="231"/>
      <c r="P87" s="264"/>
      <c r="Q87" s="264"/>
      <c r="R87" s="264"/>
    </row>
    <row r="88" spans="1:18" ht="14.1" customHeight="1">
      <c r="A88" s="232"/>
      <c r="B88" s="267" t="s">
        <v>264</v>
      </c>
      <c r="C88" s="246" t="s">
        <v>29</v>
      </c>
      <c r="D88" s="266">
        <v>2</v>
      </c>
      <c r="E88" s="227"/>
      <c r="F88" s="227"/>
      <c r="G88" s="234"/>
      <c r="H88" s="227"/>
      <c r="I88" s="227"/>
      <c r="J88" s="230"/>
      <c r="K88" s="230"/>
      <c r="L88" s="230"/>
      <c r="M88" s="230"/>
      <c r="N88" s="230"/>
      <c r="O88" s="231"/>
      <c r="P88" s="264"/>
      <c r="Q88" s="264"/>
      <c r="R88" s="264"/>
    </row>
    <row r="89" spans="1:18" ht="14.1" customHeight="1">
      <c r="A89" s="232"/>
      <c r="B89" s="267" t="s">
        <v>262</v>
      </c>
      <c r="C89" s="246" t="s">
        <v>23</v>
      </c>
      <c r="D89" s="266">
        <v>3</v>
      </c>
      <c r="E89" s="227"/>
      <c r="F89" s="227"/>
      <c r="G89" s="234"/>
      <c r="H89" s="227"/>
      <c r="I89" s="227"/>
      <c r="J89" s="230"/>
      <c r="K89" s="230"/>
      <c r="L89" s="230"/>
      <c r="M89" s="230"/>
      <c r="N89" s="230"/>
      <c r="O89" s="231"/>
      <c r="P89" s="264"/>
      <c r="Q89" s="264"/>
      <c r="R89" s="264"/>
    </row>
    <row r="90" spans="1:18" ht="26.25" customHeight="1">
      <c r="A90" s="232"/>
      <c r="B90" s="292" t="s">
        <v>313</v>
      </c>
      <c r="C90" s="246" t="s">
        <v>23</v>
      </c>
      <c r="D90" s="266">
        <v>9</v>
      </c>
      <c r="E90" s="227"/>
      <c r="F90" s="227"/>
      <c r="G90" s="234"/>
      <c r="H90" s="227"/>
      <c r="I90" s="227"/>
      <c r="J90" s="230"/>
      <c r="K90" s="230"/>
      <c r="L90" s="230"/>
      <c r="M90" s="230"/>
      <c r="N90" s="230"/>
      <c r="O90" s="231"/>
      <c r="P90" s="264"/>
      <c r="Q90" s="264"/>
      <c r="R90" s="264"/>
    </row>
    <row r="91" spans="1:18" ht="21" customHeight="1">
      <c r="A91" s="236"/>
      <c r="B91" s="260" t="s">
        <v>96</v>
      </c>
      <c r="C91" s="237"/>
      <c r="D91" s="237"/>
      <c r="E91" s="237"/>
      <c r="F91" s="237"/>
      <c r="G91" s="237"/>
      <c r="H91" s="237"/>
      <c r="I91" s="237"/>
      <c r="J91" s="237"/>
      <c r="K91" s="242">
        <f>SUM(K13:K90)</f>
        <v>0</v>
      </c>
      <c r="L91" s="243">
        <f>SUM(L13:L89)</f>
        <v>0</v>
      </c>
      <c r="M91" s="243">
        <f>SUM(M13:M89)</f>
        <v>0</v>
      </c>
      <c r="N91" s="243">
        <f>SUM(N13:N90)</f>
        <v>0</v>
      </c>
      <c r="O91" s="243">
        <f>SUM(L91:N91)</f>
        <v>0</v>
      </c>
    </row>
    <row r="92" spans="1:18" ht="21" customHeight="1">
      <c r="A92" s="247"/>
      <c r="B92" s="248"/>
      <c r="C92" s="249"/>
      <c r="D92" s="249"/>
      <c r="E92" s="249"/>
      <c r="F92" s="249"/>
      <c r="G92" s="249"/>
      <c r="H92" s="249"/>
      <c r="I92" s="249"/>
      <c r="J92" s="249"/>
      <c r="K92" s="250"/>
      <c r="L92" s="251"/>
      <c r="M92" s="251"/>
      <c r="N92" s="251"/>
      <c r="O92" s="251"/>
    </row>
    <row r="93" spans="1:18">
      <c r="B93" s="103" t="s">
        <v>278</v>
      </c>
    </row>
    <row r="94" spans="1:18">
      <c r="B94" s="103" t="s">
        <v>279</v>
      </c>
    </row>
    <row r="97" spans="2:2">
      <c r="B97" s="103" t="s">
        <v>280</v>
      </c>
    </row>
  </sheetData>
  <mergeCells count="13">
    <mergeCell ref="K10:O10"/>
    <mergeCell ref="B9:K9"/>
    <mergeCell ref="A10:A11"/>
    <mergeCell ref="B10:B11"/>
    <mergeCell ref="C10:C11"/>
    <mergeCell ref="D10:D11"/>
    <mergeCell ref="E10:J10"/>
    <mergeCell ref="C7:O7"/>
    <mergeCell ref="C6:O6"/>
    <mergeCell ref="C1:O1"/>
    <mergeCell ref="C2:O2"/>
    <mergeCell ref="A4:O4"/>
    <mergeCell ref="C5:O5"/>
  </mergeCells>
  <phoneticPr fontId="17" type="noConversion"/>
  <pageMargins left="0.43307086614173229" right="0.23622047244094491" top="0.51181102362204722" bottom="0.51181102362204722" header="0.31496062992125984" footer="0.31496062992125984"/>
  <pageSetup paperSize="9" scale="79" fitToHeight="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20"/>
  <sheetViews>
    <sheetView zoomScaleNormal="100" zoomScaleSheetLayoutView="100" workbookViewId="0">
      <selection activeCell="C7" sqref="C7:O7"/>
    </sheetView>
  </sheetViews>
  <sheetFormatPr defaultColWidth="9.125" defaultRowHeight="12.75"/>
  <cols>
    <col min="1" max="1" width="4.875" style="103" customWidth="1"/>
    <col min="2" max="2" width="29.5" style="103" bestFit="1" customWidth="1"/>
    <col min="3" max="7" width="7.625" style="103" customWidth="1"/>
    <col min="8" max="8" width="9.125" style="103" customWidth="1"/>
    <col min="9" max="9" width="7.625" style="103" customWidth="1"/>
    <col min="10" max="15" width="9.625" style="103" customWidth="1"/>
    <col min="16" max="16384" width="9.125" style="103"/>
  </cols>
  <sheetData>
    <row r="1" spans="1:15" s="96" customFormat="1" ht="15" customHeight="1">
      <c r="A1" s="24"/>
      <c r="B1" s="8" t="s">
        <v>0</v>
      </c>
      <c r="C1" s="318" t="s">
        <v>284</v>
      </c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</row>
    <row r="2" spans="1:15" s="96" customFormat="1" ht="15" customHeight="1">
      <c r="A2" s="24"/>
      <c r="B2" s="8" t="s">
        <v>1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</row>
    <row r="3" spans="1:15" s="96" customFormat="1" ht="19.5" thickBot="1">
      <c r="A3" s="10"/>
      <c r="B3" s="9"/>
      <c r="C3" s="10"/>
      <c r="D3" s="11"/>
      <c r="E3" s="12"/>
      <c r="F3" s="12"/>
      <c r="G3" s="13"/>
      <c r="H3" s="14"/>
      <c r="I3" s="9"/>
      <c r="J3" s="9"/>
      <c r="K3" s="9"/>
      <c r="L3" s="9"/>
      <c r="M3" s="9"/>
      <c r="N3" s="9"/>
      <c r="O3" s="9"/>
    </row>
    <row r="4" spans="1:15" s="97" customFormat="1" ht="19.5" thickBot="1">
      <c r="A4" s="320" t="s">
        <v>289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2"/>
    </row>
    <row r="5" spans="1:15" s="97" customFormat="1" ht="15">
      <c r="A5" s="16"/>
      <c r="B5" s="15" t="s">
        <v>2</v>
      </c>
      <c r="C5" s="306" t="s">
        <v>285</v>
      </c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</row>
    <row r="6" spans="1:15" s="97" customFormat="1" ht="15">
      <c r="A6" s="16"/>
      <c r="B6" s="15" t="s">
        <v>3</v>
      </c>
      <c r="C6" s="306" t="s">
        <v>285</v>
      </c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</row>
    <row r="7" spans="1:15" s="97" customFormat="1" ht="15">
      <c r="A7" s="16"/>
      <c r="B7" s="15" t="s">
        <v>4</v>
      </c>
      <c r="C7" s="306" t="s">
        <v>286</v>
      </c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</row>
    <row r="8" spans="1:15" s="97" customFormat="1" ht="15">
      <c r="A8" s="16"/>
      <c r="B8" s="15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 t="s">
        <v>290</v>
      </c>
      <c r="N8" s="228"/>
      <c r="O8" s="269">
        <f>O14</f>
        <v>0</v>
      </c>
    </row>
    <row r="9" spans="1:15" s="102" customFormat="1" ht="16.5">
      <c r="A9" s="98"/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99" t="s">
        <v>169</v>
      </c>
      <c r="M9" s="99"/>
      <c r="N9" s="100"/>
      <c r="O9" s="101"/>
    </row>
    <row r="10" spans="1:15" s="102" customFormat="1" ht="25.5" customHeight="1">
      <c r="A10" s="342" t="s">
        <v>6</v>
      </c>
      <c r="B10" s="343" t="s">
        <v>7</v>
      </c>
      <c r="C10" s="342" t="s">
        <v>8</v>
      </c>
      <c r="D10" s="344" t="s">
        <v>9</v>
      </c>
      <c r="E10" s="340" t="s">
        <v>10</v>
      </c>
      <c r="F10" s="340"/>
      <c r="G10" s="340"/>
      <c r="H10" s="340"/>
      <c r="I10" s="340"/>
      <c r="J10" s="340"/>
      <c r="K10" s="340" t="s">
        <v>11</v>
      </c>
      <c r="L10" s="340"/>
      <c r="M10" s="340"/>
      <c r="N10" s="340"/>
      <c r="O10" s="340"/>
    </row>
    <row r="11" spans="1:15" s="96" customFormat="1" ht="66.75" customHeight="1">
      <c r="A11" s="342"/>
      <c r="B11" s="343"/>
      <c r="C11" s="342"/>
      <c r="D11" s="344"/>
      <c r="E11" s="238" t="s">
        <v>121</v>
      </c>
      <c r="F11" s="238" t="s">
        <v>122</v>
      </c>
      <c r="G11" s="238" t="s">
        <v>123</v>
      </c>
      <c r="H11" s="239" t="s">
        <v>124</v>
      </c>
      <c r="I11" s="238" t="s">
        <v>125</v>
      </c>
      <c r="J11" s="238" t="s">
        <v>126</v>
      </c>
      <c r="K11" s="238" t="s">
        <v>127</v>
      </c>
      <c r="L11" s="238" t="s">
        <v>123</v>
      </c>
      <c r="M11" s="238" t="s">
        <v>124</v>
      </c>
      <c r="N11" s="238" t="s">
        <v>125</v>
      </c>
      <c r="O11" s="238" t="s">
        <v>128</v>
      </c>
    </row>
    <row r="12" spans="1:15" s="102" customFormat="1" ht="14.25" customHeight="1">
      <c r="A12" s="240">
        <v>1</v>
      </c>
      <c r="B12" s="240">
        <v>2</v>
      </c>
      <c r="C12" s="240">
        <v>3</v>
      </c>
      <c r="D12" s="240">
        <v>4</v>
      </c>
      <c r="E12" s="240">
        <v>5</v>
      </c>
      <c r="F12" s="240">
        <v>6</v>
      </c>
      <c r="G12" s="240">
        <v>7</v>
      </c>
      <c r="H12" s="240">
        <v>8</v>
      </c>
      <c r="I12" s="240">
        <v>9</v>
      </c>
      <c r="J12" s="240">
        <v>10</v>
      </c>
      <c r="K12" s="240">
        <v>11</v>
      </c>
      <c r="L12" s="240">
        <v>12</v>
      </c>
      <c r="M12" s="240">
        <v>13</v>
      </c>
      <c r="N12" s="240">
        <v>14</v>
      </c>
      <c r="O12" s="240">
        <v>15</v>
      </c>
    </row>
    <row r="13" spans="1:15">
      <c r="A13" s="223"/>
      <c r="B13" s="224" t="s">
        <v>239</v>
      </c>
      <c r="C13" s="225" t="s">
        <v>29</v>
      </c>
      <c r="D13" s="259">
        <v>1</v>
      </c>
      <c r="E13" s="227"/>
      <c r="F13" s="227"/>
      <c r="G13" s="229"/>
      <c r="H13" s="227"/>
      <c r="I13" s="227"/>
      <c r="J13" s="230"/>
      <c r="K13" s="230"/>
      <c r="L13" s="230"/>
      <c r="M13" s="230"/>
      <c r="N13" s="230"/>
      <c r="O13" s="231"/>
    </row>
    <row r="14" spans="1:15" ht="21" customHeight="1">
      <c r="A14" s="236"/>
      <c r="B14" s="241" t="s">
        <v>96</v>
      </c>
      <c r="C14" s="237"/>
      <c r="D14" s="237"/>
      <c r="E14" s="237"/>
      <c r="F14" s="237"/>
      <c r="G14" s="237"/>
      <c r="H14" s="237"/>
      <c r="I14" s="237"/>
      <c r="J14" s="237"/>
      <c r="K14" s="242">
        <f>SUM(K13:K13)</f>
        <v>0</v>
      </c>
      <c r="L14" s="243">
        <f>SUM(L13:L13)</f>
        <v>0</v>
      </c>
      <c r="M14" s="243">
        <f>SUM(M13:M13)</f>
        <v>0</v>
      </c>
      <c r="N14" s="243">
        <f>SUM(N13:N13)</f>
        <v>0</v>
      </c>
      <c r="O14" s="243">
        <f>SUM(O13:O13)</f>
        <v>0</v>
      </c>
    </row>
    <row r="16" spans="1:15">
      <c r="B16" s="103" t="s">
        <v>278</v>
      </c>
    </row>
    <row r="17" spans="2:2">
      <c r="B17" s="103" t="s">
        <v>279</v>
      </c>
    </row>
    <row r="20" spans="2:2">
      <c r="B20" s="103" t="s">
        <v>280</v>
      </c>
    </row>
  </sheetData>
  <mergeCells count="13">
    <mergeCell ref="K10:O10"/>
    <mergeCell ref="B9:K9"/>
    <mergeCell ref="A10:A11"/>
    <mergeCell ref="B10:B11"/>
    <mergeCell ref="C10:C11"/>
    <mergeCell ref="D10:D11"/>
    <mergeCell ref="E10:J10"/>
    <mergeCell ref="C7:O7"/>
    <mergeCell ref="C6:O6"/>
    <mergeCell ref="C1:O1"/>
    <mergeCell ref="C2:O2"/>
    <mergeCell ref="A4:O4"/>
    <mergeCell ref="C5:O5"/>
  </mergeCells>
  <phoneticPr fontId="17" type="noConversion"/>
  <pageMargins left="0.43307086614173229" right="0.23622047244094491" top="0.51181102362204722" bottom="0.51181102362204722" header="0.31496062992125984" footer="0.31496062992125984"/>
  <pageSetup paperSize="9" scale="79" fitToHeight="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-0.499984740745262"/>
    <pageSetUpPr fitToPage="1"/>
  </sheetPr>
  <dimension ref="A1:O34"/>
  <sheetViews>
    <sheetView topLeftCell="A19" zoomScaleNormal="100" workbookViewId="0">
      <selection activeCell="D12" sqref="D12"/>
    </sheetView>
  </sheetViews>
  <sheetFormatPr defaultColWidth="9.125" defaultRowHeight="15"/>
  <cols>
    <col min="1" max="1" width="4.5" style="1" customWidth="1"/>
    <col min="2" max="2" width="39.5" style="20" customWidth="1"/>
    <col min="3" max="3" width="5.625" style="2" customWidth="1"/>
    <col min="4" max="4" width="7.625" style="3" customWidth="1"/>
    <col min="5" max="11" width="6.5" style="1" customWidth="1"/>
    <col min="12" max="12" width="7.625" style="1" customWidth="1"/>
    <col min="13" max="13" width="6.5" style="1" customWidth="1"/>
    <col min="14" max="14" width="9.125" style="1" customWidth="1"/>
    <col min="15" max="15" width="15.375" style="1" customWidth="1"/>
    <col min="16" max="16384" width="9.125" style="1"/>
  </cols>
  <sheetData>
    <row r="1" spans="1:15" ht="16.5">
      <c r="B1" s="1"/>
      <c r="G1" s="4"/>
      <c r="H1" s="5"/>
      <c r="I1" s="4"/>
      <c r="L1" s="91"/>
      <c r="O1" s="92"/>
    </row>
    <row r="2" spans="1:15" s="93" customFormat="1" ht="14.25">
      <c r="A2" s="24"/>
      <c r="B2" s="8" t="s">
        <v>0</v>
      </c>
      <c r="C2" s="318" t="s">
        <v>284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</row>
    <row r="3" spans="1:15" s="93" customFormat="1" ht="14.25">
      <c r="A3" s="24"/>
      <c r="B3" s="8" t="s">
        <v>1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</row>
    <row r="4" spans="1:15" s="9" customFormat="1" ht="19.5" thickBot="1">
      <c r="A4" s="10"/>
      <c r="C4" s="10"/>
      <c r="D4" s="11"/>
      <c r="E4" s="12"/>
      <c r="F4" s="12"/>
      <c r="G4" s="13"/>
      <c r="H4" s="14"/>
    </row>
    <row r="5" spans="1:15" s="9" customFormat="1" ht="19.5" thickBot="1">
      <c r="A5" s="320" t="s">
        <v>97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2"/>
    </row>
    <row r="6" spans="1:15">
      <c r="A6" s="16"/>
      <c r="B6" s="15" t="s">
        <v>2</v>
      </c>
      <c r="C6" s="306" t="s">
        <v>285</v>
      </c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</row>
    <row r="7" spans="1:15">
      <c r="A7" s="16"/>
      <c r="B7" s="15" t="s">
        <v>3</v>
      </c>
      <c r="C7" s="306" t="s">
        <v>285</v>
      </c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</row>
    <row r="8" spans="1:15">
      <c r="A8" s="16"/>
      <c r="B8" s="15" t="s">
        <v>4</v>
      </c>
      <c r="C8" s="306" t="s">
        <v>286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</row>
    <row r="9" spans="1:15">
      <c r="A9" s="34"/>
      <c r="B9" s="15"/>
      <c r="C9" s="16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1:15">
      <c r="A10" s="94"/>
      <c r="C10" s="16"/>
      <c r="D10" s="36"/>
      <c r="E10" s="21"/>
      <c r="F10" s="21"/>
      <c r="G10" s="21"/>
      <c r="H10" s="21"/>
      <c r="I10" s="21"/>
      <c r="J10" s="18"/>
      <c r="K10" s="18"/>
      <c r="L10" s="18"/>
      <c r="M10" s="18"/>
      <c r="N10" s="34" t="s">
        <v>5</v>
      </c>
      <c r="O10" s="37">
        <f>O28</f>
        <v>0</v>
      </c>
    </row>
    <row r="11" spans="1:15">
      <c r="A11" s="38"/>
      <c r="C11" s="22"/>
      <c r="D11" s="17"/>
      <c r="E11" s="18"/>
      <c r="F11" s="18"/>
      <c r="G11" s="18"/>
      <c r="H11" s="18"/>
      <c r="I11" s="18"/>
      <c r="J11" s="18"/>
      <c r="M11" s="18"/>
      <c r="N11" s="18"/>
      <c r="O11" s="19"/>
    </row>
    <row r="12" spans="1:15" ht="15" customHeight="1">
      <c r="A12" s="39"/>
      <c r="I12" s="348" t="s">
        <v>113</v>
      </c>
      <c r="J12" s="349"/>
      <c r="K12" s="349"/>
      <c r="L12" s="349"/>
      <c r="M12" s="349"/>
      <c r="N12" s="349"/>
      <c r="O12" s="23"/>
    </row>
    <row r="13" spans="1:15" ht="16.5" thickBot="1">
      <c r="A13" s="39"/>
    </row>
    <row r="14" spans="1:15" ht="14.1" customHeight="1">
      <c r="A14" s="351" t="s">
        <v>6</v>
      </c>
      <c r="B14" s="353" t="s">
        <v>7</v>
      </c>
      <c r="C14" s="355" t="s">
        <v>8</v>
      </c>
      <c r="D14" s="357" t="s">
        <v>9</v>
      </c>
      <c r="E14" s="346" t="s">
        <v>10</v>
      </c>
      <c r="F14" s="346"/>
      <c r="G14" s="346"/>
      <c r="H14" s="346"/>
      <c r="I14" s="346"/>
      <c r="J14" s="359"/>
      <c r="K14" s="345" t="s">
        <v>11</v>
      </c>
      <c r="L14" s="346"/>
      <c r="M14" s="346"/>
      <c r="N14" s="346"/>
      <c r="O14" s="347"/>
    </row>
    <row r="15" spans="1:15" ht="139.5">
      <c r="A15" s="352"/>
      <c r="B15" s="354"/>
      <c r="C15" s="356"/>
      <c r="D15" s="358"/>
      <c r="E15" s="167" t="s">
        <v>12</v>
      </c>
      <c r="F15" s="167" t="s">
        <v>13</v>
      </c>
      <c r="G15" s="167" t="s">
        <v>14</v>
      </c>
      <c r="H15" s="167" t="s">
        <v>15</v>
      </c>
      <c r="I15" s="167" t="s">
        <v>16</v>
      </c>
      <c r="J15" s="168" t="s">
        <v>17</v>
      </c>
      <c r="K15" s="169" t="s">
        <v>18</v>
      </c>
      <c r="L15" s="167" t="s">
        <v>14</v>
      </c>
      <c r="M15" s="167" t="s">
        <v>15</v>
      </c>
      <c r="N15" s="167" t="s">
        <v>16</v>
      </c>
      <c r="O15" s="170" t="s">
        <v>19</v>
      </c>
    </row>
    <row r="16" spans="1:15">
      <c r="A16" s="145"/>
      <c r="B16" s="146" t="s">
        <v>98</v>
      </c>
      <c r="C16" s="147"/>
      <c r="D16" s="148"/>
      <c r="E16" s="148"/>
      <c r="F16" s="148"/>
      <c r="G16" s="149"/>
      <c r="H16" s="148"/>
      <c r="I16" s="148"/>
      <c r="J16" s="148"/>
      <c r="K16" s="148"/>
      <c r="L16" s="148"/>
      <c r="M16" s="148"/>
      <c r="N16" s="148"/>
      <c r="O16" s="148"/>
    </row>
    <row r="17" spans="1:15" s="40" customFormat="1">
      <c r="A17" s="150"/>
      <c r="B17" s="151" t="s">
        <v>99</v>
      </c>
      <c r="C17" s="147" t="s">
        <v>27</v>
      </c>
      <c r="D17" s="152">
        <v>350</v>
      </c>
      <c r="E17" s="165"/>
      <c r="F17" s="165"/>
      <c r="G17" s="149"/>
      <c r="H17" s="148"/>
      <c r="I17" s="148"/>
      <c r="J17" s="148"/>
      <c r="K17" s="148"/>
      <c r="L17" s="148"/>
      <c r="M17" s="148"/>
      <c r="N17" s="148"/>
      <c r="O17" s="148"/>
    </row>
    <row r="18" spans="1:15" s="40" customFormat="1">
      <c r="A18" s="150"/>
      <c r="B18" s="153" t="s">
        <v>101</v>
      </c>
      <c r="C18" s="154" t="s">
        <v>27</v>
      </c>
      <c r="D18" s="155">
        <v>350</v>
      </c>
      <c r="E18" s="165"/>
      <c r="F18" s="165"/>
      <c r="G18" s="149"/>
      <c r="H18" s="148"/>
      <c r="I18" s="148"/>
      <c r="J18" s="148"/>
      <c r="K18" s="148"/>
      <c r="L18" s="148"/>
      <c r="M18" s="148"/>
      <c r="N18" s="148"/>
      <c r="O18" s="148"/>
    </row>
    <row r="19" spans="1:15">
      <c r="A19" s="156"/>
      <c r="B19" s="153" t="s">
        <v>102</v>
      </c>
      <c r="C19" s="154" t="s">
        <v>103</v>
      </c>
      <c r="D19" s="157">
        <v>4</v>
      </c>
      <c r="E19" s="166"/>
      <c r="F19" s="166"/>
      <c r="G19" s="149"/>
      <c r="H19" s="148"/>
      <c r="I19" s="148"/>
      <c r="J19" s="148"/>
      <c r="K19" s="148"/>
      <c r="L19" s="148"/>
      <c r="M19" s="148"/>
      <c r="N19" s="148"/>
      <c r="O19" s="148"/>
    </row>
    <row r="20" spans="1:15" ht="25.5">
      <c r="A20" s="156"/>
      <c r="B20" s="158" t="s">
        <v>104</v>
      </c>
      <c r="C20" s="159" t="s">
        <v>100</v>
      </c>
      <c r="D20" s="157">
        <v>3</v>
      </c>
      <c r="E20" s="166"/>
      <c r="F20" s="166"/>
      <c r="G20" s="149"/>
      <c r="H20" s="148"/>
      <c r="I20" s="148"/>
      <c r="J20" s="148"/>
      <c r="K20" s="148"/>
      <c r="L20" s="148"/>
      <c r="M20" s="148"/>
      <c r="N20" s="148"/>
      <c r="O20" s="148"/>
    </row>
    <row r="21" spans="1:15" ht="25.5">
      <c r="A21" s="156"/>
      <c r="B21" s="160" t="s">
        <v>105</v>
      </c>
      <c r="C21" s="159" t="s">
        <v>106</v>
      </c>
      <c r="D21" s="157">
        <v>5</v>
      </c>
      <c r="E21" s="166"/>
      <c r="F21" s="166"/>
      <c r="G21" s="149"/>
      <c r="H21" s="148"/>
      <c r="I21" s="148"/>
      <c r="J21" s="148"/>
      <c r="K21" s="148"/>
      <c r="L21" s="148"/>
      <c r="M21" s="148"/>
      <c r="N21" s="148"/>
      <c r="O21" s="148"/>
    </row>
    <row r="22" spans="1:15">
      <c r="A22" s="156"/>
      <c r="B22" s="153" t="s">
        <v>107</v>
      </c>
      <c r="C22" s="154" t="s">
        <v>103</v>
      </c>
      <c r="D22" s="157"/>
      <c r="E22" s="166"/>
      <c r="F22" s="166"/>
      <c r="G22" s="149"/>
      <c r="H22" s="148"/>
      <c r="I22" s="148"/>
      <c r="J22" s="148"/>
      <c r="K22" s="148"/>
      <c r="L22" s="148"/>
      <c r="M22" s="148"/>
      <c r="N22" s="148"/>
      <c r="O22" s="148"/>
    </row>
    <row r="23" spans="1:15">
      <c r="A23" s="156"/>
      <c r="B23" s="161" t="s">
        <v>108</v>
      </c>
      <c r="C23" s="162" t="s">
        <v>109</v>
      </c>
      <c r="D23" s="157">
        <v>1</v>
      </c>
      <c r="E23" s="166"/>
      <c r="F23" s="166"/>
      <c r="G23" s="149"/>
      <c r="H23" s="148"/>
      <c r="I23" s="148"/>
      <c r="J23" s="148"/>
      <c r="K23" s="148"/>
      <c r="L23" s="148"/>
      <c r="M23" s="148"/>
      <c r="N23" s="148"/>
      <c r="O23" s="148"/>
    </row>
    <row r="24" spans="1:15">
      <c r="A24" s="156"/>
      <c r="B24" s="164" t="s">
        <v>188</v>
      </c>
      <c r="C24" s="163" t="s">
        <v>100</v>
      </c>
      <c r="D24" s="157">
        <v>1</v>
      </c>
      <c r="E24" s="166"/>
      <c r="F24" s="166"/>
      <c r="G24" s="149"/>
      <c r="H24" s="148"/>
      <c r="I24" s="148"/>
      <c r="J24" s="148"/>
      <c r="K24" s="148"/>
      <c r="L24" s="148"/>
      <c r="M24" s="148"/>
      <c r="N24" s="148"/>
      <c r="O24" s="148"/>
    </row>
    <row r="25" spans="1:15" ht="25.5">
      <c r="A25" s="156"/>
      <c r="B25" s="151" t="s">
        <v>110</v>
      </c>
      <c r="C25" s="147" t="s">
        <v>111</v>
      </c>
      <c r="D25" s="157">
        <v>1</v>
      </c>
      <c r="E25" s="166"/>
      <c r="F25" s="166"/>
      <c r="G25" s="149"/>
      <c r="H25" s="148"/>
      <c r="I25" s="148"/>
      <c r="J25" s="148"/>
      <c r="K25" s="148"/>
      <c r="L25" s="148"/>
      <c r="M25" s="148"/>
      <c r="N25" s="148"/>
      <c r="O25" s="148"/>
    </row>
    <row r="26" spans="1:15">
      <c r="A26" s="156"/>
      <c r="B26" s="151" t="s">
        <v>189</v>
      </c>
      <c r="C26" s="147" t="s">
        <v>23</v>
      </c>
      <c r="D26" s="157">
        <v>25</v>
      </c>
      <c r="E26" s="166"/>
      <c r="F26" s="166"/>
      <c r="G26" s="149"/>
      <c r="H26" s="148"/>
      <c r="I26" s="148"/>
      <c r="J26" s="148"/>
      <c r="K26" s="148"/>
      <c r="L26" s="148"/>
      <c r="M26" s="148"/>
      <c r="N26" s="148"/>
      <c r="O26" s="148"/>
    </row>
    <row r="27" spans="1:15">
      <c r="A27" s="156"/>
      <c r="B27" s="151" t="s">
        <v>112</v>
      </c>
      <c r="C27" s="147" t="s">
        <v>100</v>
      </c>
      <c r="D27" s="157">
        <v>1</v>
      </c>
      <c r="E27" s="166"/>
      <c r="F27" s="166"/>
      <c r="G27" s="149"/>
      <c r="H27" s="148"/>
      <c r="I27" s="148"/>
      <c r="J27" s="148"/>
      <c r="K27" s="148"/>
      <c r="L27" s="148"/>
      <c r="M27" s="148"/>
      <c r="N27" s="148"/>
      <c r="O27" s="148"/>
    </row>
    <row r="28" spans="1:15">
      <c r="A28" s="350" t="s">
        <v>43</v>
      </c>
      <c r="B28" s="350"/>
      <c r="C28" s="350"/>
      <c r="D28" s="350"/>
      <c r="E28" s="350"/>
      <c r="F28" s="350"/>
      <c r="G28" s="350"/>
      <c r="H28" s="350"/>
      <c r="I28" s="350"/>
      <c r="J28" s="350"/>
      <c r="K28" s="171">
        <f>SUM(K16:K27)</f>
        <v>0</v>
      </c>
      <c r="L28" s="171">
        <f>SUM(L16:L27)</f>
        <v>0</v>
      </c>
      <c r="M28" s="171">
        <f>SUM(M16:M27)</f>
        <v>0</v>
      </c>
      <c r="N28" s="171">
        <f>SUM(N16:N27)</f>
        <v>0</v>
      </c>
      <c r="O28" s="171">
        <f>SUM(O16:O27)</f>
        <v>0</v>
      </c>
    </row>
    <row r="30" spans="1:15">
      <c r="B30" s="20" t="s">
        <v>281</v>
      </c>
    </row>
    <row r="31" spans="1:15">
      <c r="B31" s="20" t="s">
        <v>279</v>
      </c>
    </row>
    <row r="34" spans="2:2">
      <c r="B34" s="20" t="s">
        <v>280</v>
      </c>
    </row>
  </sheetData>
  <mergeCells count="14">
    <mergeCell ref="A28:J28"/>
    <mergeCell ref="A14:A15"/>
    <mergeCell ref="B14:B15"/>
    <mergeCell ref="C14:C15"/>
    <mergeCell ref="D14:D15"/>
    <mergeCell ref="E14:J14"/>
    <mergeCell ref="K14:O14"/>
    <mergeCell ref="I12:N12"/>
    <mergeCell ref="C8:O8"/>
    <mergeCell ref="C2:O2"/>
    <mergeCell ref="C3:O3"/>
    <mergeCell ref="A5:O5"/>
    <mergeCell ref="C6:O6"/>
    <mergeCell ref="C7:O7"/>
  </mergeCells>
  <phoneticPr fontId="17" type="noConversion"/>
  <pageMargins left="0.17" right="0.17" top="1" bottom="1" header="0.5" footer="0.5"/>
  <pageSetup paperSize="9" scale="8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kops</vt:lpstr>
      <vt:lpstr>Fasāde</vt:lpstr>
      <vt:lpstr>Logi</vt:lpstr>
      <vt:lpstr>Durvis</vt:lpstr>
      <vt:lpstr>Cokols</vt:lpstr>
      <vt:lpstr>jumt</vt:lpstr>
      <vt:lpstr>Zibens</vt:lpstr>
      <vt:lpstr>Būvlaukuma iekārtošana</vt:lpstr>
      <vt:lpstr>jumt!Print_Area</vt:lpstr>
      <vt:lpstr>Zibens!Print_Area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2017-01-25T13:21:20Z</cp:lastPrinted>
  <dcterms:created xsi:type="dcterms:W3CDTF">2016-11-14T10:19:06Z</dcterms:created>
  <dcterms:modified xsi:type="dcterms:W3CDTF">2017-03-28T09:43:18Z</dcterms:modified>
</cp:coreProperties>
</file>